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mi\Desktop\AGENZIA\2022\QdV open data\"/>
    </mc:Choice>
  </mc:AlternateContent>
  <bookViews>
    <workbookView xWindow="0" yWindow="0" windowWidth="21600" windowHeight="9030" tabRatio="861"/>
  </bookViews>
  <sheets>
    <sheet name="elenco variabili" sheetId="131" r:id="rId1"/>
    <sheet name="Legenda" sheetId="132" r:id="rId2"/>
    <sheet name="zona" sheetId="130" r:id="rId3"/>
    <sheet name="v0_1" sheetId="1" r:id="rId4"/>
    <sheet name="v0_2" sheetId="2" r:id="rId5"/>
    <sheet name="v0_6" sheetId="3" r:id="rId6"/>
    <sheet name=" v0_7" sheetId="4" r:id="rId7"/>
    <sheet name="v00A_1" sheetId="5" r:id="rId8"/>
    <sheet name=" v00A_2" sheetId="6" r:id="rId9"/>
    <sheet name="v01_1" sheetId="8" r:id="rId10"/>
    <sheet name="v01_2" sheetId="9" r:id="rId11"/>
    <sheet name="v01_3A" sheetId="10" r:id="rId12"/>
    <sheet name="v01_3B" sheetId="11" r:id="rId13"/>
    <sheet name=" v02_1" sheetId="14" r:id="rId14"/>
    <sheet name="v02_2" sheetId="15" r:id="rId15"/>
    <sheet name="v02_3A" sheetId="16" r:id="rId16"/>
    <sheet name="v02_3B" sheetId="17" r:id="rId17"/>
    <sheet name="v03_1" sheetId="20" r:id="rId18"/>
    <sheet name="v03_2" sheetId="21" r:id="rId19"/>
    <sheet name="v03_3A" sheetId="22" r:id="rId20"/>
    <sheet name="v03_3B" sheetId="23" r:id="rId21"/>
    <sheet name="v04_1" sheetId="26" r:id="rId22"/>
    <sheet name="v04_3" sheetId="27" r:id="rId23"/>
    <sheet name="v05_1" sheetId="30" r:id="rId24"/>
    <sheet name="v05_3" sheetId="31" r:id="rId25"/>
    <sheet name="v06_1" sheetId="34" r:id="rId26"/>
    <sheet name="v06_3" sheetId="35" r:id="rId27"/>
    <sheet name="v07_1" sheetId="38" r:id="rId28"/>
    <sheet name="v07_3" sheetId="39" r:id="rId29"/>
    <sheet name="v08_1" sheetId="42" r:id="rId30"/>
    <sheet name="v08_2" sheetId="43" r:id="rId31"/>
    <sheet name="v08_3A" sheetId="44" r:id="rId32"/>
    <sheet name="v08_3B" sheetId="45" r:id="rId33"/>
    <sheet name="v09_1" sheetId="48" r:id="rId34"/>
    <sheet name="v09_2" sheetId="49" r:id="rId35"/>
    <sheet name="v09_3A" sheetId="50" r:id="rId36"/>
    <sheet name="v09_3B" sheetId="51" r:id="rId37"/>
    <sheet name="v10_1" sheetId="54" r:id="rId38"/>
    <sheet name="v10_2" sheetId="55" r:id="rId39"/>
    <sheet name="v10_3A" sheetId="56" r:id="rId40"/>
    <sheet name="v10_3B" sheetId="57" r:id="rId41"/>
    <sheet name="v11_1" sheetId="60" r:id="rId42"/>
    <sheet name=" v11_2" sheetId="61" r:id="rId43"/>
    <sheet name="v11_3A" sheetId="62" r:id="rId44"/>
    <sheet name="v11_3B" sheetId="63" r:id="rId45"/>
    <sheet name="v12_1" sheetId="66" r:id="rId46"/>
    <sheet name="v12_2" sheetId="67" r:id="rId47"/>
    <sheet name=" v12_3A" sheetId="68" r:id="rId48"/>
    <sheet name="v12_3B" sheetId="69" r:id="rId49"/>
    <sheet name=" v13_1" sheetId="72" r:id="rId50"/>
    <sheet name="v13_2" sheetId="73" r:id="rId51"/>
    <sheet name="v13_3A" sheetId="74" r:id="rId52"/>
    <sheet name=" v13_3B" sheetId="75" r:id="rId53"/>
    <sheet name="v14_1" sheetId="78" r:id="rId54"/>
    <sheet name="v14_2" sheetId="79" r:id="rId55"/>
    <sheet name="v14_3A" sheetId="80" r:id="rId56"/>
    <sheet name="v14_3B" sheetId="81" r:id="rId57"/>
    <sheet name="v15_1" sheetId="84" r:id="rId58"/>
    <sheet name="v15_2" sheetId="85" r:id="rId59"/>
    <sheet name="v15_3A" sheetId="86" r:id="rId60"/>
    <sheet name="v15_3B" sheetId="87" r:id="rId61"/>
    <sheet name="v16_1" sheetId="90" r:id="rId62"/>
    <sheet name="v16_2" sheetId="91" r:id="rId63"/>
    <sheet name="v16_3A" sheetId="92" r:id="rId64"/>
    <sheet name="v16_3B" sheetId="93" r:id="rId65"/>
    <sheet name="v17_1" sheetId="96" r:id="rId66"/>
    <sheet name=" v17_2" sheetId="97" r:id="rId67"/>
    <sheet name="v17_3A" sheetId="98" r:id="rId68"/>
    <sheet name="v17_3B" sheetId="99" r:id="rId69"/>
    <sheet name="v18_1" sheetId="102" r:id="rId70"/>
    <sheet name="v18_2" sheetId="103" r:id="rId71"/>
    <sheet name="v18_3A" sheetId="104" r:id="rId72"/>
    <sheet name="v18_3B" sheetId="105" r:id="rId73"/>
    <sheet name="vA_3" sheetId="108" r:id="rId74"/>
    <sheet name="vA_4_01" sheetId="109" r:id="rId75"/>
    <sheet name="vA_4_02" sheetId="110" r:id="rId76"/>
    <sheet name="vA_4_03" sheetId="111" r:id="rId77"/>
    <sheet name="vA_4_04" sheetId="112" r:id="rId78"/>
    <sheet name="vA_4_05" sheetId="113" r:id="rId79"/>
    <sheet name="vA_4_06" sheetId="114" r:id="rId80"/>
    <sheet name="vA_4_07" sheetId="115" r:id="rId81"/>
    <sheet name="vA_6" sheetId="116" r:id="rId82"/>
  </sheets>
  <definedNames>
    <definedName name="_xlnm._FilterDatabase" localSheetId="0" hidden="1">'elenco variabili'!$B$2:$E$81</definedName>
  </definedNames>
  <calcPr calcId="162913"/>
</workbook>
</file>

<file path=xl/calcChain.xml><?xml version="1.0" encoding="utf-8"?>
<calcChain xmlns="http://schemas.openxmlformats.org/spreadsheetml/2006/main">
  <c r="T43" i="15" l="1"/>
  <c r="T43" i="9"/>
  <c r="I34" i="15" l="1"/>
  <c r="I33" i="15"/>
  <c r="H34" i="15"/>
  <c r="H33" i="15"/>
  <c r="G34" i="15"/>
  <c r="G33" i="15"/>
  <c r="F34" i="15"/>
  <c r="F33" i="15"/>
  <c r="E34" i="15"/>
  <c r="E33" i="15"/>
  <c r="I34" i="9"/>
  <c r="I33" i="9"/>
  <c r="H34" i="9"/>
  <c r="H33" i="9"/>
  <c r="G34" i="9"/>
  <c r="G33" i="9"/>
  <c r="F34" i="9"/>
  <c r="F33" i="9"/>
  <c r="E34" i="9"/>
  <c r="E33" i="9"/>
  <c r="F44" i="15"/>
  <c r="F45" i="15" s="1"/>
  <c r="G44" i="15"/>
  <c r="H44" i="15"/>
  <c r="I44" i="15"/>
  <c r="I45" i="15" s="1"/>
  <c r="J44" i="15"/>
  <c r="J45" i="15" s="1"/>
  <c r="K44" i="15"/>
  <c r="L44" i="15"/>
  <c r="M44" i="15"/>
  <c r="N44" i="15"/>
  <c r="N45" i="15" s="1"/>
  <c r="O44" i="15"/>
  <c r="P44" i="15"/>
  <c r="Q44" i="15"/>
  <c r="R44" i="15"/>
  <c r="R45" i="15" s="1"/>
  <c r="S44" i="15"/>
  <c r="S45" i="15" s="1"/>
  <c r="E44" i="15"/>
  <c r="E45" i="15" s="1"/>
  <c r="M45" i="15"/>
  <c r="P45" i="15"/>
  <c r="G45" i="15"/>
  <c r="Q45" i="15"/>
  <c r="L45" i="15"/>
  <c r="K45" i="15"/>
  <c r="H45" i="15"/>
  <c r="S43" i="15"/>
  <c r="R43" i="15"/>
  <c r="Q43" i="15"/>
  <c r="P43" i="15"/>
  <c r="O43" i="15"/>
  <c r="O45" i="15" s="1"/>
  <c r="N43" i="15"/>
  <c r="M43" i="15"/>
  <c r="L43" i="15"/>
  <c r="K43" i="15"/>
  <c r="J43" i="15"/>
  <c r="I43" i="15"/>
  <c r="H43" i="15"/>
  <c r="G43" i="15"/>
  <c r="F43" i="15"/>
  <c r="E43" i="15"/>
  <c r="F44" i="9"/>
  <c r="G44" i="9"/>
  <c r="G45" i="9" s="1"/>
  <c r="H44" i="9"/>
  <c r="H45" i="9" s="1"/>
  <c r="I44" i="9"/>
  <c r="J44" i="9"/>
  <c r="K44" i="9"/>
  <c r="K45" i="9" s="1"/>
  <c r="L44" i="9"/>
  <c r="L45" i="9" s="1"/>
  <c r="M44" i="9"/>
  <c r="M45" i="9" s="1"/>
  <c r="N44" i="9"/>
  <c r="N45" i="9" s="1"/>
  <c r="O44" i="9"/>
  <c r="O45" i="9" s="1"/>
  <c r="P44" i="9"/>
  <c r="P45" i="9" s="1"/>
  <c r="Q44" i="9"/>
  <c r="R44" i="9"/>
  <c r="R45" i="9" s="1"/>
  <c r="S44" i="9"/>
  <c r="S45" i="9" s="1"/>
  <c r="F45" i="9"/>
  <c r="I45" i="9"/>
  <c r="J45" i="9"/>
  <c r="Q45" i="9"/>
  <c r="E44" i="9"/>
  <c r="E45" i="9" s="1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E43" i="9"/>
  <c r="T40" i="130" l="1"/>
  <c r="T41" i="130"/>
  <c r="T42" i="130"/>
  <c r="T43" i="130"/>
  <c r="T39" i="130"/>
  <c r="F44" i="130"/>
  <c r="G44" i="130"/>
  <c r="H44" i="130"/>
  <c r="I44" i="130"/>
  <c r="J44" i="130"/>
  <c r="K44" i="130"/>
  <c r="L44" i="130"/>
  <c r="M44" i="130"/>
  <c r="N44" i="130"/>
  <c r="O44" i="130"/>
  <c r="P44" i="130"/>
  <c r="Q44" i="130"/>
  <c r="R44" i="130"/>
  <c r="S44" i="130"/>
  <c r="T44" i="130"/>
  <c r="E44" i="130"/>
  <c r="F39" i="130"/>
  <c r="G39" i="130"/>
  <c r="H39" i="130"/>
  <c r="I39" i="130"/>
  <c r="J39" i="130"/>
  <c r="K39" i="130"/>
  <c r="L39" i="130"/>
  <c r="M39" i="130"/>
  <c r="N39" i="130"/>
  <c r="O39" i="130"/>
  <c r="P39" i="130"/>
  <c r="Q39" i="130"/>
  <c r="R39" i="130"/>
  <c r="S39" i="130"/>
  <c r="F40" i="130"/>
  <c r="G40" i="130"/>
  <c r="H40" i="130"/>
  <c r="I40" i="130"/>
  <c r="J40" i="130"/>
  <c r="K40" i="130"/>
  <c r="L40" i="130"/>
  <c r="M40" i="130"/>
  <c r="N40" i="130"/>
  <c r="O40" i="130"/>
  <c r="P40" i="130"/>
  <c r="Q40" i="130"/>
  <c r="R40" i="130"/>
  <c r="S40" i="130"/>
  <c r="F41" i="130"/>
  <c r="G41" i="130"/>
  <c r="H41" i="130"/>
  <c r="I41" i="130"/>
  <c r="J41" i="130"/>
  <c r="K41" i="130"/>
  <c r="L41" i="130"/>
  <c r="M41" i="130"/>
  <c r="N41" i="130"/>
  <c r="O41" i="130"/>
  <c r="P41" i="130"/>
  <c r="Q41" i="130"/>
  <c r="R41" i="130"/>
  <c r="S41" i="130"/>
  <c r="F42" i="130"/>
  <c r="G42" i="130"/>
  <c r="H42" i="130"/>
  <c r="I42" i="130"/>
  <c r="J42" i="130"/>
  <c r="K42" i="130"/>
  <c r="L42" i="130"/>
  <c r="M42" i="130"/>
  <c r="N42" i="130"/>
  <c r="O42" i="130"/>
  <c r="P42" i="130"/>
  <c r="Q42" i="130"/>
  <c r="R42" i="130"/>
  <c r="S42" i="130"/>
  <c r="F43" i="130"/>
  <c r="G43" i="130"/>
  <c r="H43" i="130"/>
  <c r="I43" i="130"/>
  <c r="J43" i="130"/>
  <c r="K43" i="130"/>
  <c r="L43" i="130"/>
  <c r="M43" i="130"/>
  <c r="N43" i="130"/>
  <c r="O43" i="130"/>
  <c r="P43" i="130"/>
  <c r="Q43" i="130"/>
  <c r="R43" i="130"/>
  <c r="S43" i="130"/>
  <c r="E40" i="130"/>
  <c r="E41" i="130"/>
  <c r="E42" i="130"/>
  <c r="E43" i="130"/>
  <c r="E39" i="130"/>
  <c r="B13" i="5" l="1"/>
  <c r="B7" i="116" l="1"/>
  <c r="B8" i="51"/>
  <c r="B8" i="50"/>
  <c r="B14" i="14"/>
  <c r="B8" i="92"/>
  <c r="B8" i="10"/>
  <c r="B7" i="9"/>
  <c r="B7" i="110"/>
  <c r="B7" i="111"/>
  <c r="B7" i="112"/>
  <c r="B7" i="113"/>
  <c r="B7" i="114"/>
  <c r="B7" i="115"/>
  <c r="B7" i="109"/>
  <c r="B7" i="108"/>
  <c r="B7" i="105"/>
  <c r="B7" i="104"/>
  <c r="B7" i="103"/>
  <c r="B14" i="102"/>
  <c r="B8" i="99"/>
  <c r="B8" i="98"/>
  <c r="B7" i="97"/>
  <c r="B14" i="96"/>
  <c r="B7" i="91"/>
  <c r="B7" i="93"/>
  <c r="B14" i="90"/>
  <c r="B8" i="87"/>
  <c r="B8" i="86"/>
  <c r="B7" i="85"/>
  <c r="B14" i="84"/>
  <c r="B7" i="81"/>
  <c r="B7" i="80"/>
  <c r="B7" i="79"/>
  <c r="B14" i="78"/>
  <c r="B8" i="75"/>
  <c r="B8" i="74"/>
  <c r="B7" i="73"/>
  <c r="B14" i="72"/>
  <c r="B8" i="69"/>
  <c r="B8" i="68"/>
  <c r="B7" i="67"/>
  <c r="B14" i="66"/>
  <c r="B8" i="63"/>
  <c r="B8" i="62"/>
  <c r="B7" i="61"/>
  <c r="B14" i="60"/>
  <c r="B8" i="57"/>
  <c r="B8" i="56"/>
  <c r="B7" i="55"/>
  <c r="B14" i="54"/>
  <c r="B5" i="49"/>
  <c r="B14" i="48"/>
  <c r="B8" i="45"/>
  <c r="B8" i="44"/>
  <c r="B5" i="43"/>
  <c r="B14" i="42"/>
  <c r="B7" i="39"/>
  <c r="B14" i="38"/>
  <c r="B8" i="35"/>
  <c r="B14" i="34"/>
  <c r="B8" i="31"/>
  <c r="B8" i="27"/>
  <c r="B14" i="30"/>
  <c r="B14" i="26"/>
  <c r="B8" i="23"/>
  <c r="B8" i="22"/>
  <c r="B7" i="21"/>
  <c r="B14" i="20"/>
  <c r="B8" i="17"/>
  <c r="B8" i="16"/>
  <c r="B7" i="15"/>
  <c r="B8" i="11"/>
  <c r="B14" i="8"/>
  <c r="B13" i="6"/>
  <c r="B8" i="4"/>
  <c r="B7" i="3"/>
  <c r="B5" i="2"/>
  <c r="B6" i="1"/>
  <c r="B8" i="130"/>
</calcChain>
</file>

<file path=xl/sharedStrings.xml><?xml version="1.0" encoding="utf-8"?>
<sst xmlns="http://schemas.openxmlformats.org/spreadsheetml/2006/main" count="8452" uniqueCount="437">
  <si>
    <t>15 – 29</t>
  </si>
  <si>
    <t>30 – 64</t>
  </si>
  <si>
    <t>Oltre 64</t>
  </si>
  <si>
    <t>Uomo</t>
  </si>
  <si>
    <t>Donna</t>
  </si>
  <si>
    <t>Nessuno o licenza elementare</t>
  </si>
  <si>
    <t>Licenza media inferiore</t>
  </si>
  <si>
    <t>Laurea o post-laurea</t>
  </si>
  <si>
    <t>Disoccupato</t>
  </si>
  <si>
    <t>Casalinga</t>
  </si>
  <si>
    <t>Studente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</si>
  <si>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</si>
  <si>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</si>
  <si>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</si>
  <si>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</si>
  <si>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</si>
  <si>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</si>
  <si>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</si>
  <si>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</si>
  <si>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</si>
  <si>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</si>
  <si>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Non conosce per nulla il servizio</t>
  </si>
  <si>
    <t>Molto spesso/regolarmente</t>
  </si>
  <si>
    <t>Abbastanza spesso</t>
  </si>
  <si>
    <t>Raramente</t>
  </si>
  <si>
    <t>Mai</t>
  </si>
  <si>
    <t>Costo (biglietti e abbonamenti)</t>
  </si>
  <si>
    <t>Qualità (puntualità, tempi di percorrenza, comfort, affollamento, pulizia, rumore)</t>
  </si>
  <si>
    <t>Accessibilità (numero di linee, vicinanza delle fermate, frequenza)</t>
  </si>
  <si>
    <t>Sicurezza (furti, violenze, danneggiamenti)</t>
  </si>
  <si>
    <t>Nessuno</t>
  </si>
  <si>
    <t>Non sono interessato al servizio</t>
  </si>
  <si>
    <t>Non saprei</t>
  </si>
  <si>
    <t>Costo (tariffe)</t>
  </si>
  <si>
    <t>Qualità (tempi di attesa, tempi di percorrenza, comfort, pulizia)</t>
  </si>
  <si>
    <t>Accessibilità (numero di taxi, vicinanza dei posteggi, risposta dei radiotaxi)</t>
  </si>
  <si>
    <t>Sicurezza (comportamenti dei tassisti, stile di guida)</t>
  </si>
  <si>
    <t>Qualità (odore, sapore)</t>
  </si>
  <si>
    <t>Accessibilità (interruzioni del servizio)</t>
  </si>
  <si>
    <t>Sicurezza (inquinamento dell’acqua)</t>
  </si>
  <si>
    <t>Costo (tariffa rifiuti)</t>
  </si>
  <si>
    <t>Qualità (frequenza dello spazzamento, livello di pulizia)</t>
  </si>
  <si>
    <t>Accessibilità (disponibilità/numero dei cestini dei rifiuti)</t>
  </si>
  <si>
    <t>Sicurezza (rischi igienico-sanitari)</t>
  </si>
  <si>
    <t>Qualità (frequenza della raccolta, manutenzione e condizioni dei contenitori/cassonetti, rapporto con il personale AMA delle postazioni mobili)</t>
  </si>
  <si>
    <t>Accessibilità (giorni e orari di raccolta, distanza e numero dei cassonetti, distanza e orari Punti Mobili di Raccolta)</t>
  </si>
  <si>
    <t>Sicurezza (rischi igienico-sanitari, accesso di estranei al condominio per i porta a porta)</t>
  </si>
  <si>
    <t>Accessibilità (strade non illuminate)</t>
  </si>
  <si>
    <t>Sicurezza (poca illuminazione nei luoghi pubblici isolati)</t>
  </si>
  <si>
    <t>Si</t>
  </si>
  <si>
    <t>Qualità (maestri, strutture, flessibilità degli orari, progetto didattico/educativo)</t>
  </si>
  <si>
    <t>Accessibilità (mancanza di posti, mancanza di asili nei dintorni)</t>
  </si>
  <si>
    <t>Sicurezza (scarsa vigilanza / maltrattamenti sui bambini)</t>
  </si>
  <si>
    <t>Qualità (maestri, strutture, flessibilità degli orari)</t>
  </si>
  <si>
    <t>Non sono interessato al servizio (non ho e non ho avuto bambini piccoli)</t>
  </si>
  <si>
    <t>No</t>
  </si>
  <si>
    <t>Qualità (professionalità e gentilezza del personale)</t>
  </si>
  <si>
    <t>Accessibilità (insufficiente disponibilità del servizio, procedure lunghe)</t>
  </si>
  <si>
    <t>Sicurezza (ingresso in casa di estranei per i servizi domiciliari, poca fiducia negli operatori)</t>
  </si>
  <si>
    <t>Costo (prezzi dei prodotti)</t>
  </si>
  <si>
    <t>Qualità (professionalità e gentilezza del personale, disponibilità dei prodotti)</t>
  </si>
  <si>
    <t>Accessibilità (mancanza di farmacie comunali nei dintorni, orari di apertura)</t>
  </si>
  <si>
    <t>Sicurezza (servizi notturni poco sicuri/ rapine)</t>
  </si>
  <si>
    <t>Qualità (varietà e interesse di spettacoli ed eventi, servizi ausiliari, materiale informativo)</t>
  </si>
  <si>
    <t>Accessibilità (lontananza, orari degli spettacoli, disponibilità di parcheggio)</t>
  </si>
  <si>
    <t>Accessibilità (lontananza, orari di apertura, disponibilità di parcheggio)</t>
  </si>
  <si>
    <t>Costo (biglietti)</t>
  </si>
  <si>
    <t>Qualità (interesse delle opere e delle mostre, servizi ausiliari, materiale informativo)</t>
  </si>
  <si>
    <t>Qualità (disponibilità di libri e materiale, servizi ausiliari, materiale informativo)</t>
  </si>
  <si>
    <t>Qualità (benessere e varietà degli animali, servizi ausiliari, materiale informativo)</t>
  </si>
  <si>
    <t>Qualità (manutenzione, pulizia, tranquillità)</t>
  </si>
  <si>
    <t>Costo (tariffe e abbonamenti)</t>
  </si>
  <si>
    <t>Qualità (modalità di pagamento, funzionamento dei parcometri, segnaletica)</t>
  </si>
  <si>
    <t>Accessibilità (difficoltà di trovare parcheggio)</t>
  </si>
  <si>
    <t>Sicurezza (parcheggiatori abusivi, furti, danneggiamenti)</t>
  </si>
  <si>
    <t>Qualità (cura del verde, manutenzione, pulizia, bar, bagni, giochi per bambini)</t>
  </si>
  <si>
    <t>Migliorati</t>
  </si>
  <si>
    <t>Rimasti uguali</t>
  </si>
  <si>
    <t>Peggiorati</t>
  </si>
  <si>
    <t>v0_2 Uomo</t>
  </si>
  <si>
    <t>v0_2 Donna</t>
  </si>
  <si>
    <t>Row Totals</t>
  </si>
  <si>
    <t>A</t>
  </si>
  <si>
    <t>B</t>
  </si>
  <si>
    <t>C</t>
  </si>
  <si>
    <t>D</t>
  </si>
  <si>
    <t>E</t>
  </si>
  <si>
    <t>Totals</t>
  </si>
  <si>
    <t>Qualità (lampioni spenti, tempi di riaccensione)</t>
  </si>
  <si>
    <t>v02_1</t>
  </si>
  <si>
    <t>v02_2</t>
  </si>
  <si>
    <t>v02_3A</t>
  </si>
  <si>
    <t>v02_3B</t>
  </si>
  <si>
    <t>Zona</t>
  </si>
  <si>
    <t>v0_1 15 – 29</t>
  </si>
  <si>
    <t>v0_1 30 – 64</t>
  </si>
  <si>
    <t>v0_1 Oltre 64</t>
  </si>
  <si>
    <t>v01_2 Molto spesso/regolarmente</t>
  </si>
  <si>
    <t>v01_2 Abbastanza spesso</t>
  </si>
  <si>
    <t>v01_2 Raramente</t>
  </si>
  <si>
    <t>v01_2 Mai</t>
  </si>
  <si>
    <t>v02_2 Molto spesso/regolarmente</t>
  </si>
  <si>
    <t>v02_2 Abbastanza spesso</t>
  </si>
  <si>
    <t>v02_2 Raramente</t>
  </si>
  <si>
    <t>v02_2 Mai</t>
  </si>
  <si>
    <t>v03_2 Molto spesso/regolarmente</t>
  </si>
  <si>
    <t>v03_2 Abbastanza spesso</t>
  </si>
  <si>
    <t>v03_2 Raramente</t>
  </si>
  <si>
    <t>v03_2 Mai</t>
  </si>
  <si>
    <t>v08_2 Si</t>
  </si>
  <si>
    <t>v08_2 No</t>
  </si>
  <si>
    <t>v09_2 Si</t>
  </si>
  <si>
    <t>v09_2 No</t>
  </si>
  <si>
    <t>v10_2 Molto spesso/regolarmente</t>
  </si>
  <si>
    <t>v10_2 Abbastanza spesso</t>
  </si>
  <si>
    <t>v10_2 Raramente</t>
  </si>
  <si>
    <t>v10_2 Mai</t>
  </si>
  <si>
    <t>v11_2 Molto spesso/regolarmente</t>
  </si>
  <si>
    <t>v11_2 Abbastanza spesso</t>
  </si>
  <si>
    <t>v11_2 Raramente</t>
  </si>
  <si>
    <t>v11_2 Mai</t>
  </si>
  <si>
    <t>v12_2 Molto spesso/regolarmente</t>
  </si>
  <si>
    <t>v12_2 Abbastanza spesso</t>
  </si>
  <si>
    <t>v12_2 Raramente</t>
  </si>
  <si>
    <t>v12_2 Mai</t>
  </si>
  <si>
    <t>v13_2 Molto spesso/regolarmente</t>
  </si>
  <si>
    <t>v13_2 Abbastanza spesso</t>
  </si>
  <si>
    <t>v13_2 Raramente</t>
  </si>
  <si>
    <t>v13_2 Mai</t>
  </si>
  <si>
    <t>v14_2 Molto spesso/regolarmente</t>
  </si>
  <si>
    <t>v14_2 Abbastanza spesso</t>
  </si>
  <si>
    <t>v14_2 Raramente</t>
  </si>
  <si>
    <t>v14_2 Mai</t>
  </si>
  <si>
    <t>v15_2 Molto spesso/regolarmente</t>
  </si>
  <si>
    <t>v15_2 Abbastanza spesso</t>
  </si>
  <si>
    <t>v15_2 Raramente</t>
  </si>
  <si>
    <t>v15_2 Mai</t>
  </si>
  <si>
    <t>v16_2 Molto spesso/regolarmente</t>
  </si>
  <si>
    <t>v16_2 Abbastanza spesso</t>
  </si>
  <si>
    <t>v17_2 Molto spesso/regolarmente</t>
  </si>
  <si>
    <t>v17_2 Abbastanza spesso</t>
  </si>
  <si>
    <t>v17_2 Raramente</t>
  </si>
  <si>
    <t>v17_2 Mai</t>
  </si>
  <si>
    <t>v18_2 Molto spesso/regolarmente</t>
  </si>
  <si>
    <t>v18_2 Abbastanza spesso</t>
  </si>
  <si>
    <t>v18_2 Raramente</t>
  </si>
  <si>
    <t>v18_2 Mai</t>
  </si>
  <si>
    <t/>
  </si>
  <si>
    <t>v0_1</t>
  </si>
  <si>
    <t>Qual è la sua età?</t>
  </si>
  <si>
    <t>v0_2</t>
  </si>
  <si>
    <t>Lei è…?</t>
  </si>
  <si>
    <t>Qual è l’ultimo titolo di studio che lei ha conseguito?</t>
  </si>
  <si>
    <t>v0_6</t>
  </si>
  <si>
    <t>Qual è la sua attuale condizione lavorativa?</t>
  </si>
  <si>
    <t>v00A_1</t>
  </si>
  <si>
    <t>Cominciamo parlando della sua soddisfazione in merito alla qualità della vita nella sua città:</t>
  </si>
  <si>
    <t>v00A_2</t>
  </si>
  <si>
    <t xml:space="preserve">Quale è la sua soddisfazione in merito alla qualità della vita nella zona in cui abita: </t>
  </si>
  <si>
    <t>v01_1</t>
  </si>
  <si>
    <t>Quanto è soddisfatto di autobus e tram?</t>
  </si>
  <si>
    <t>v01_2</t>
  </si>
  <si>
    <t>Mi può dire con quale frequenza utilizza autobus o tram?</t>
  </si>
  <si>
    <t>v01_3A</t>
  </si>
  <si>
    <t>Quale di questi aspetti ritiene che sia il più critico per autobus e tram?</t>
  </si>
  <si>
    <t>v01_3B</t>
  </si>
  <si>
    <t>Per quale motivo non utilizza di più autobus o tram?</t>
  </si>
  <si>
    <t>Quanto è soddisfatto della metropolitana?</t>
  </si>
  <si>
    <t>Mi può dire con quale frequenza utilizza la metropolitana?</t>
  </si>
  <si>
    <t>Quale di questi aspetti ritiene che sia il più critico per la metropolitana?</t>
  </si>
  <si>
    <t xml:space="preserve"> Per quale motivo non utilizza di più la metropolitana ?</t>
  </si>
  <si>
    <t>v03_1</t>
  </si>
  <si>
    <t>Quanto è soddisfatto dei taxi?</t>
  </si>
  <si>
    <t>v03_2</t>
  </si>
  <si>
    <t>Mi può dire con quale frequenza utilizza i taxi?</t>
  </si>
  <si>
    <t>v03_3A</t>
  </si>
  <si>
    <t>Quale di questi aspetti ritiene che sia il più critico per i taxi?</t>
  </si>
  <si>
    <t>v03_3B</t>
  </si>
  <si>
    <t>Per quale motivo non utilizza di più i taxi?</t>
  </si>
  <si>
    <t>v04_1</t>
  </si>
  <si>
    <t>Quanto è soddisfatto dell’acqua potabile?</t>
  </si>
  <si>
    <t>v04_3</t>
  </si>
  <si>
    <t>Quale di questi aspetti ritiene che sia il più critico per l’acqua potabile?</t>
  </si>
  <si>
    <t>v05_1</t>
  </si>
  <si>
    <t>Quanto è soddisfatto della pulizia stradale?</t>
  </si>
  <si>
    <t>v05_3</t>
  </si>
  <si>
    <t>Quale di questi aspetti ritiene che sia il più critico per la pulizia stradale?</t>
  </si>
  <si>
    <t>v06_1</t>
  </si>
  <si>
    <t>Quanto è soddisfatto della raccolta rifiuti?</t>
  </si>
  <si>
    <t>v06_3</t>
  </si>
  <si>
    <t>Quale di questi aspetti ritiene che sia il più critico per la raccolta rifiuti?</t>
  </si>
  <si>
    <t>v07_1</t>
  </si>
  <si>
    <t>Quanto è soddisfatto dell’illuminazione stradale?</t>
  </si>
  <si>
    <t>v07_3</t>
  </si>
  <si>
    <t>Quale di questi aspetti ritiene che sia il più critico per l’illuminazione stradale?</t>
  </si>
  <si>
    <t>v08_1</t>
  </si>
  <si>
    <t>Quanto è soddisfatto degli asili nido?</t>
  </si>
  <si>
    <t>v08_2</t>
  </si>
  <si>
    <t>Mi può dire se utilizza o se ha utilizzato in passato gli asili nido?</t>
  </si>
  <si>
    <t>v08_3A</t>
  </si>
  <si>
    <t>Quale di questi aspetti ritiene che sia il più critico per gli asili nido?</t>
  </si>
  <si>
    <t>v08_3B</t>
  </si>
  <si>
    <t>Per quale motivo non utilizza gli asili nido?</t>
  </si>
  <si>
    <t>v09_1</t>
  </si>
  <si>
    <t>Quanto è soddisfatto dei servizi sociali del Municipio per lei o suoi familiari?</t>
  </si>
  <si>
    <t>v09_2</t>
  </si>
  <si>
    <t>Mi può dire se lei o la sua famiglia utilizza o ha utilizzato in passato i servizi sociali del Municipio?</t>
  </si>
  <si>
    <t>v09_3A</t>
  </si>
  <si>
    <t>Quale di questi aspetti ritiene che sia il più critico per i servizi sociali del Municipio?</t>
  </si>
  <si>
    <t>v09_3B</t>
  </si>
  <si>
    <t>Per quale motivo non utilizza i servizi sociali del Municipio?</t>
  </si>
  <si>
    <t>v10_1</t>
  </si>
  <si>
    <t>Quanto è soddisfatto delle farmacie comunali?</t>
  </si>
  <si>
    <t>v10_2</t>
  </si>
  <si>
    <t>Mi può dire con quale frequenza utilizza le farmacie comunali?</t>
  </si>
  <si>
    <t>v10_3A</t>
  </si>
  <si>
    <t>Quale di questi aspetti ritiene che sia il più critico per le farmacie comunali?</t>
  </si>
  <si>
    <t>v10_3B</t>
  </si>
  <si>
    <t>Per quale motivo non utilizza di più le farmacie comunali?</t>
  </si>
  <si>
    <t>v11_1</t>
  </si>
  <si>
    <t>Quanto è soddisfatto dell’Auditorium?</t>
  </si>
  <si>
    <t>v11_2</t>
  </si>
  <si>
    <t>Mi può dire con quale frequenza utilizza l’Auditorium?</t>
  </si>
  <si>
    <t>v11_3A</t>
  </si>
  <si>
    <t>Quale di questi aspetti ritiene che sia il più critico per l’Auditorium?</t>
  </si>
  <si>
    <t>v11_3B</t>
  </si>
  <si>
    <t>Per quale motivo non utilizza di più l’Auditorium?</t>
  </si>
  <si>
    <t>v12_1</t>
  </si>
  <si>
    <t>Quanto è soddisfatto di Palazzo delle Esposizioni e Scuderie del Quirinale?</t>
  </si>
  <si>
    <t>v12_2</t>
  </si>
  <si>
    <t>Mi può dire con quale frequenza utilizza Palazzo delle Esposizioni e Scuderie del Quirinale?</t>
  </si>
  <si>
    <t>v12_3A</t>
  </si>
  <si>
    <t>Quale di questi aspetti ritiene che sia il più critico per Palazzo delle Esposizioni e Scuderie del Quirinale?</t>
  </si>
  <si>
    <t>v12_3B</t>
  </si>
  <si>
    <t>Per quale motivo non utilizza di più Palazzo delle Esposizioni e Scuderie del Quirinale?</t>
  </si>
  <si>
    <t>v13_1</t>
  </si>
  <si>
    <t>I musei comunali comprendono i Musei Capitolini, l’Ara Pacis, i Mercati di Traiano, i musei di Villa Torlonia, il Museo di Trastevere, il Macro e altro. Quanto è soddisfatto?</t>
  </si>
  <si>
    <t>v13_2</t>
  </si>
  <si>
    <t>Mi può dire con quale frequenza utilizza i musei comunali?</t>
  </si>
  <si>
    <t>v13_3A</t>
  </si>
  <si>
    <t>Quale di questi aspetti ritiene che sia il più critico per i musei comunali?</t>
  </si>
  <si>
    <t>v13_3B</t>
  </si>
  <si>
    <t>Per quale motivo non utilizza di più i musei comunali?</t>
  </si>
  <si>
    <t>v14_1</t>
  </si>
  <si>
    <t>Quanto è soddisfatto delle biblioteche comunali?</t>
  </si>
  <si>
    <t>v14_2</t>
  </si>
  <si>
    <t>Mi può dire con quale frequenza utilizza le biblioteche comunali?</t>
  </si>
  <si>
    <t>v14_3A</t>
  </si>
  <si>
    <t>Quale di questi aspetti ritiene che sia il più critico per le biblioteche comunali?</t>
  </si>
  <si>
    <t>v14_3B</t>
  </si>
  <si>
    <t>Per quale motivo non utilizza di più le biblioteche comunali?</t>
  </si>
  <si>
    <t>v15_1</t>
  </si>
  <si>
    <t>Quanto è soddisfatto del Bioparco?</t>
  </si>
  <si>
    <t>v15_2</t>
  </si>
  <si>
    <t>Mi può dire con quale frequenza utilizza il Bioparco?</t>
  </si>
  <si>
    <t>v15_3A</t>
  </si>
  <si>
    <t>Quale di questi aspetti ritiene che sia il più critico per il Bioparco?</t>
  </si>
  <si>
    <t>v15_3B</t>
  </si>
  <si>
    <t>Per quale motivo non utilizza di più il Bioparco?</t>
  </si>
  <si>
    <t>v16_1</t>
  </si>
  <si>
    <t>v16_2</t>
  </si>
  <si>
    <t>Mi può dire con quale frequenza si reca in visita presso uno dei cimiteri romani?</t>
  </si>
  <si>
    <t>v16_3A</t>
  </si>
  <si>
    <t>v16_3B</t>
  </si>
  <si>
    <t>Per quale motivo non frequenta di più i cimiteri romani?</t>
  </si>
  <si>
    <t>v17_1</t>
  </si>
  <si>
    <t>Quanto è soddisfatto della sosta a pagamento?</t>
  </si>
  <si>
    <t>v17_2</t>
  </si>
  <si>
    <t>Mi può dire con quale frequenza utilizza la sosta a pagamento?</t>
  </si>
  <si>
    <t>v17_3A</t>
  </si>
  <si>
    <t>Quale di questi aspetti ritiene che sia il più critico per la sosta a pagamento?</t>
  </si>
  <si>
    <t>v17_3B</t>
  </si>
  <si>
    <t>Per quale motivo non utilizza di più la sosta a pagamento?</t>
  </si>
  <si>
    <t>v18_1</t>
  </si>
  <si>
    <t>Quanto è soddisfatto di parchi e ville?</t>
  </si>
  <si>
    <t>v18_2</t>
  </si>
  <si>
    <t>Mi può dire con quale frequenza si reca in parchi e ville?</t>
  </si>
  <si>
    <t>v18_3A</t>
  </si>
  <si>
    <t>Quale di questi aspetti ritiene che sia il più critico per parchi e ville?</t>
  </si>
  <si>
    <t>v18_3B</t>
  </si>
  <si>
    <t>Per quale motivo non frequenta di più parchi e ville?</t>
  </si>
  <si>
    <t>vA_3</t>
  </si>
  <si>
    <t>Secondo lei i servizi pubblici di cui abbiamo parlato, nel corso degli ultimi due anni, nel complesso sono:</t>
  </si>
  <si>
    <t>vA_4_01</t>
  </si>
  <si>
    <t>vA_4_02</t>
  </si>
  <si>
    <t>vA_4_03</t>
  </si>
  <si>
    <t>Viabilità e circolazione con l’automobile</t>
  </si>
  <si>
    <t>vA_4_04</t>
  </si>
  <si>
    <t>Viabilità e circolazione con la moto</t>
  </si>
  <si>
    <t>vA_4_05</t>
  </si>
  <si>
    <t>Viabilità e circolazione con la bici</t>
  </si>
  <si>
    <t>vA_4_06</t>
  </si>
  <si>
    <t>vA_4_07</t>
  </si>
  <si>
    <t>Call center 060606</t>
  </si>
  <si>
    <t>Codice var.</t>
  </si>
  <si>
    <t>Variabile</t>
  </si>
  <si>
    <t>Frequency table</t>
  </si>
  <si>
    <t>Distribuzione di frequenze</t>
  </si>
  <si>
    <t xml:space="preserve">2-Way Summary Table: Observed Frequencies </t>
  </si>
  <si>
    <t>Tabella a doppia entrata - valori assoluti riportati ad universo</t>
  </si>
  <si>
    <t>Totali di riga</t>
  </si>
  <si>
    <t>=</t>
  </si>
  <si>
    <t>v16_2 Raramente</t>
  </si>
  <si>
    <t>v16_2 Mai</t>
  </si>
  <si>
    <t>Quanto è soddisfatto della gestione dei servizi cimiteriali?</t>
  </si>
  <si>
    <t>Costo (partecipazione alle spese secondo reddito)</t>
  </si>
  <si>
    <t>Costo (operazioni cimiteriali, sepolture, cremazione, ecc.)</t>
  </si>
  <si>
    <t>zona</t>
  </si>
  <si>
    <t>zona A</t>
  </si>
  <si>
    <t>zona B</t>
  </si>
  <si>
    <t>zona C</t>
  </si>
  <si>
    <t>zona D</t>
  </si>
  <si>
    <t>zona E</t>
  </si>
  <si>
    <t>Diploma media superiore</t>
  </si>
  <si>
    <t>Qualità (varietà e interesse di mostre ed eventi, servizi ausiliari, materiale informativo)</t>
  </si>
  <si>
    <t>Quale di questi aspetti ritiene che sia il più critico per la gestione dei servizi cimiteriali?</t>
  </si>
  <si>
    <r>
      <rPr>
        <sz val="9"/>
        <color indexed="8"/>
        <rFont val="Tahoma"/>
      </rPr>
      <t>Non sono interessato al servizio (non ho e non ho avuto bisogno)</t>
    </r>
  </si>
  <si>
    <r>
      <rPr>
        <sz val="9"/>
        <color indexed="8"/>
        <rFont val="Tahoma"/>
      </rPr>
      <t>Non sono interessato al servizio</t>
    </r>
  </si>
  <si>
    <r>
      <rPr>
        <sz val="9"/>
        <color indexed="8"/>
        <rFont val="Tahoma"/>
      </rPr>
      <t>Non ho motivo di andarci</t>
    </r>
  </si>
  <si>
    <t>vA.6</t>
  </si>
  <si>
    <t>Decoro urbano</t>
  </si>
  <si>
    <t>Paesaggio e ambiente</t>
  </si>
  <si>
    <t>Opportunità di lavoro</t>
  </si>
  <si>
    <t>Nei prossimi 5 anni, Lei pensa che la situazione personale:</t>
  </si>
  <si>
    <t>Frequency table: v01_1: Quanto è soddisfatto di autobus e tram? (Db-88L016-Statistica2)</t>
  </si>
  <si>
    <t>Frequency table: v01_3A: Quale di questi aspetti ritiene che sia il più criti (Db-88L016-Statistica2)</t>
  </si>
  <si>
    <t>mun 1</t>
  </si>
  <si>
    <t>mun 2</t>
  </si>
  <si>
    <t>mun 3</t>
  </si>
  <si>
    <t>mun 4</t>
  </si>
  <si>
    <t>mun 5</t>
  </si>
  <si>
    <t>mun 6</t>
  </si>
  <si>
    <t>mun 7</t>
  </si>
  <si>
    <t>mun 8</t>
  </si>
  <si>
    <t>mun 9</t>
  </si>
  <si>
    <t>mun 10</t>
  </si>
  <si>
    <t>mun 11</t>
  </si>
  <si>
    <t>mun 12</t>
  </si>
  <si>
    <t>mun 13</t>
  </si>
  <si>
    <t>mun 14</t>
  </si>
  <si>
    <t>mun 15</t>
  </si>
  <si>
    <t>Frequency table: v01_2: Mi può dire con quale frequenza utilizza autobus o t (Db-88L016-Statistica2)</t>
  </si>
  <si>
    <t>Frequency table: v01_3B: Per quale motivo non utilizza di più autobus o tram? (Db-88L016-Statistica2)</t>
  </si>
  <si>
    <t>Frequency table: v02_1: Quanto è soddisfatto della metropolitana? (Db-88L016-Statistica2)</t>
  </si>
  <si>
    <t>Frequency table: v02_2: Mi può dire con quale frequenza utilizza la metropol (Db-88L016-Statistica2)</t>
  </si>
  <si>
    <t>Frequency table: v02_3A: Quale di questi aspetti ritiene che sia il più criti (Db-88L016-Statistica2)</t>
  </si>
  <si>
    <t>Frequency table: v02_3B: Per quale motivo non utilizza di più la metropolita (Db-88L016-Statistica2)</t>
  </si>
  <si>
    <t>Frequency table: v03_1: Quanto è soddisfatto dei taxi? (Db-88L016-Statistica2)</t>
  </si>
  <si>
    <t>Frequency table: v03_2: Mi può dire con quale frequenza utilizza i taxi? (Db-88L016-Statistica2)</t>
  </si>
  <si>
    <t>Frequency table: v03_3A: Quale di questi aspetti ritiene che sia il più criti (Db-88L016-Statistica2)</t>
  </si>
  <si>
    <t>Frequency table: v03_3B: Per quale motivo non utilizza di più i taxi? (Db-88L016-Statistica2)</t>
  </si>
  <si>
    <t>Frequency table: v04_1: Quanto è soddisfatto dell’acqua potabile? (Db-88L016-Statistica2)</t>
  </si>
  <si>
    <t>Frequency table: v04_3: Quale di questi aspetti ritiene che sia il più criti (Db-88L016-Statistica2)</t>
  </si>
  <si>
    <t>Frequency table: v05_1: Quanto è soddisfatto della pulizia stradale? (Db-88L016-Statistica2)</t>
  </si>
  <si>
    <t>Frequency table: v05_3: Quale di questi aspetti ritiene che sia il più criti (Db-88L016-Statistica2)</t>
  </si>
  <si>
    <t>Frequency table: v06_1: Quanto è soddisfatto della raccolta rifiuti? (Db-88L016-Statistica2)</t>
  </si>
  <si>
    <t>Frequency table: v06_3: Quale di questi aspetti ritiene che sia il più criti (Db-88L016-Statistica2)</t>
  </si>
  <si>
    <t>Frequency table: v07_1: Quanto è soddisfatto dell’illuminazione stradale? (Db-88L016-Statistica2)</t>
  </si>
  <si>
    <t>Frequency table: v07_3: Quale di questi aspetti ritiene che sia il più criti (Db-88L016-Statistica2)</t>
  </si>
  <si>
    <t>Frequency table: v08_1: Quanto è soddisfatto degli asili nido? (Db-88L016-Statistica2)</t>
  </si>
  <si>
    <t>Frequency table: v08_2: Mi può dire se utilizza o se ha utilizzato in passat (Db-88L016-Statistica2)</t>
  </si>
  <si>
    <t>Frequency table: v08_3A: Quale di questi aspetti ritiene che sia il più criti (Db-88L016-Statistica2)</t>
  </si>
  <si>
    <t>Frequency table: v08_3B: Per quale motivo non utilizza gli asili nido? (Db-88L016-Statistica2)</t>
  </si>
  <si>
    <t>Frequency table: v09_1: Quanto è soddisfatto dei servizi sociali del Municip (Db-88L016-Statistica2)</t>
  </si>
  <si>
    <t>Frequency table: v09_2: Mi può dire se lei o la sua famiglia utilizza o ha u (Db-88L016-Statistica2)</t>
  </si>
  <si>
    <t>Frequency table: v09_3A: Quale di questi aspetti ritiene che sia il più criti (Db-88L016-Statistica2)</t>
  </si>
  <si>
    <t>Frequency table: v09_3B: Per quale motivo non utilizza i servizi sociali del (Db-88L016-Statistica2)</t>
  </si>
  <si>
    <t>Frequency table: v10_1: Quanto è soddisfatto delle farmacie comunali? (Db-88L016-Statistica2)</t>
  </si>
  <si>
    <t>Frequency table: v10_2: Mi può dire con quale frequenza utilizza le farmacie (Db-88L016-Statistica2)</t>
  </si>
  <si>
    <t>Frequency table: v10_3A: Quale di questi aspetti ritiene che sia il più criti (Db-88L016-Statistica2)</t>
  </si>
  <si>
    <t>Frequency table: v10_3B: Per quale motivo non utilizza di più le farmacie com (Db-88L016-Statistica2)</t>
  </si>
  <si>
    <t>Frequency table: v11_1: Quanto è soddisfatto dell’Auditorium? (Db-88L016-Statistica2)</t>
  </si>
  <si>
    <t>Frequency table: v11_2: Mi può dire con quale frequenza utilizza l’Auditoriu (Db-88L016-Statistica2)</t>
  </si>
  <si>
    <t>Frequency table: v11_3A: Quale di questi aspetti ritiene che sia il più criti (Db-88L016-Statistica2)</t>
  </si>
  <si>
    <t>Frequency table: v11_3B: Per quale motivo non utilizza di più l’Auditorium? (Db-88L016-Statistica2)</t>
  </si>
  <si>
    <t>Frequency table: v12_1: Quanto è soddisfatto di Palazzo delle Esposizioni e (Db-88L016-Statistica2)</t>
  </si>
  <si>
    <t>Frequency table: v12_2: Mi può dire con quale frequenza utilizza Palazzo del (Db-88L016-Statistica2)</t>
  </si>
  <si>
    <t>Frequency table: v12_3A: Quale di questi aspetti ritiene che sia il più criti (Db-88L016-Statistica2)</t>
  </si>
  <si>
    <t>Frequency table: v12_3B: Per quale motivo non utilizza di più Palazzo delle E (Db-88L016-Statistica2)</t>
  </si>
  <si>
    <t>Frequency table: v13_1: I musei comunali comprendono i Musei Capitolini, l’Ara Pacis, i Mercati di Traiano, i musei di Villa Torlonia, il Museo di Trastevere, il Macro e altro. Quanto è soddisfatto? (Db-88L016-Statistica2)</t>
  </si>
  <si>
    <t>Frequency table: v13_2: Mi può dire con quale frequenza utilizza i musei com (Db-88L016-Statistica2)</t>
  </si>
  <si>
    <t>Frequency table: v13_3A: Quale di questi aspetti ritiene che sia il più criti (Db-88L016-Statistica2)</t>
  </si>
  <si>
    <t>Frequency table: v13_3B: Per quale motivo non utilizza di più i musei comunal (Db-88L016-Statistica2)</t>
  </si>
  <si>
    <t>Frequency table: v14_1: Quanto è soddisfatto delle biblioteche comunali? (Db-88L016-Statistica2)</t>
  </si>
  <si>
    <t>Frequency table: v14_2: Mi può dire con quale frequenza utilizza le bibliote (Db-88L016-Statistica2)</t>
  </si>
  <si>
    <t>Frequency table: v14_3A: Quale di questi aspetti ritiene che sia il più criti (Db-88L016-Statistica2)</t>
  </si>
  <si>
    <t>Frequency table: v14_3B: Per quale motivo non utilizza di più le biblioteche (Db-88L016-Statistica2)</t>
  </si>
  <si>
    <t>Frequency table: v15_1: Quanto è soddisfatto del Bioparco? (Db-88L016-Statistica2)</t>
  </si>
  <si>
    <t>Frequency table: v15_2: Mi può dire con quale frequenza utilizza il Bioparco (Db-88L016-Statistica2)</t>
  </si>
  <si>
    <t>Frequency table: v15_3A: Quale di questi aspetti ritiene che sia il più criti (Db-88L016-Statistica2)</t>
  </si>
  <si>
    <t>Frequency table: v15_3B: Per quale motivo non utilizza di più il Bioparco? (Db-88L016-Statistica2)</t>
  </si>
  <si>
    <t>Frequency table: v16_1: Quanto è soddisfatto della gestione dei servizi cimi (Db-88L016-Statistica2)</t>
  </si>
  <si>
    <t>Frequency table: v16_2: Mi può dire con quale frequenza si reca in visita pr (Db-88L016-Statistica2)</t>
  </si>
  <si>
    <t>Frequency table: v16_3A: Quale di questi aspetti ritiene che sia il più criti (Db-88L016-Statistica2)</t>
  </si>
  <si>
    <t>Frequency table: v16_3B: Per quale motivo non frequenta di più i cimiteri rom (Db-88L016-Statistica2)</t>
  </si>
  <si>
    <t>Frequency table: v17_1: Quanto è soddisfatto della sosta a pagamento? (Db-88L016-Statistica2)</t>
  </si>
  <si>
    <t>Frequency table: v17_2: Mi può dire con quale frequenza utilizza la sosta a (Db-88L016-Statistica2)</t>
  </si>
  <si>
    <t>Frequency table: v17_3A: Quale di questi aspetti ritiene che sia il più criti (Db-88L016-Statistica2)</t>
  </si>
  <si>
    <t>Frequency table: v17_3B: Per quale motivo non utilizza di più la sosta a paga (Db-88L016-Statistica2)</t>
  </si>
  <si>
    <t>Frequency table: v18_1: Quanto è soddisfatto di parchi e ville? (Db-88L016-Statistica2)</t>
  </si>
  <si>
    <t>Frequency table: v18_2: Mi può dire con quale frequenza si reca in parchi e (Db-88L016-Statistica2)</t>
  </si>
  <si>
    <t>Frequency table: v18_3A: Quale di questi aspetti ritiene che sia il più criti (Db-88L016-Statistica2)</t>
  </si>
  <si>
    <t>Frequency table: v18_3B: Per quale motivo non frequenta di più parchi e ville (Db-88L016-Statistica2)</t>
  </si>
  <si>
    <t>Frequency table: vA_3: Secondo lei i servizi pubblici di cui abbiamo parlat (Db-88L016-Statistica2)</t>
  </si>
  <si>
    <t>Frequency table: vA_4_01: Call center 060606 (Db-88L016-Statistica2)</t>
  </si>
  <si>
    <t>Frequency table: vA_4_02: Decoro urbano (Db-88L016-Statistica2)</t>
  </si>
  <si>
    <t>Frequency table: vA_4_03: Viabilità e circolazione con l’automobile (Db-88L016-Statistica2)</t>
  </si>
  <si>
    <t>Frequency table: vA_4_04: Viabilità e circolazione con la moto (Db-88L016-Statistica2)</t>
  </si>
  <si>
    <t>Frequency table: vA_4_05: Viabilità e circolazione con la bici (Db-88L016-Statistica2)</t>
  </si>
  <si>
    <t>Frequency table: vA_4_06: Paesaggio e ambiente (Db-88L016-Statistica2)</t>
  </si>
  <si>
    <t>Frequency table: vA_4_07: Opportunità di lavoro (Db-88L016-Statistica2)</t>
  </si>
  <si>
    <t>Frequency table: vA.6: Nei prossimi 5 anni, Lei pensa che la situazione per (Db-88L016-Statistica2)</t>
  </si>
  <si>
    <t>Migliorerà</t>
  </si>
  <si>
    <t>Resterà la stessa</t>
  </si>
  <si>
    <t>Peggiorerà</t>
  </si>
  <si>
    <t>Frequency table: zona: Zona (Db-88L016-Statistica2)</t>
  </si>
  <si>
    <t>Frequency table: v0_1: Qual è la sua età? (Db-88L016-Statistica2)</t>
  </si>
  <si>
    <t>Frequency table: v0_2: Lei è…? (Db-88L016-Statistica2)</t>
  </si>
  <si>
    <t>v0_7</t>
  </si>
  <si>
    <t>Frequency table: v0_6: Qual è l’ultimo titolo di studio che lei ha consegui (Db-88L016-Statistica2)</t>
  </si>
  <si>
    <t>Frequency table: v0_7: Qual è la sua attuale condizione lavorativa? (Db-88L016-Statistica2)</t>
  </si>
  <si>
    <t>Frequency table: v00A_2: Quale è la sua soddisfazione in merito alla qualità (Db-88L016-Statistica2)</t>
  </si>
  <si>
    <t>Frequency table: v00A_1: Cominciamo parlando della sua soddisfazione in merit (Db-88L016-Statistica2)</t>
  </si>
  <si>
    <t>v0_6 Nessuno o licenza elementare</t>
  </si>
  <si>
    <t>v0_6 Licenza media inferiore</t>
  </si>
  <si>
    <t>v0_6 Diploma media superiore</t>
  </si>
  <si>
    <t>v0_6 Laurea o post-laurea</t>
  </si>
  <si>
    <t>v0_7 Disoccupato</t>
  </si>
  <si>
    <t>v0_7 Pensionato</t>
  </si>
  <si>
    <t>v0_7 Casalinga</t>
  </si>
  <si>
    <t>v0_7 Studente</t>
  </si>
  <si>
    <t>v0_7 Occupato</t>
  </si>
  <si>
    <t>Occupato</t>
  </si>
  <si>
    <t>2-Way Summary Table: Percentages of Column Totals (Db-88L016-Statistica2.sta)</t>
  </si>
  <si>
    <t>Percent</t>
  </si>
  <si>
    <t>2-Way Summary Table: Percentages of Column Totals (Db-88L016-Statistica2)</t>
  </si>
  <si>
    <t xml:space="preserve"> Pensionato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</si>
</sst>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</font>
    <font>
      <sz val="9"/>
      <color indexed="8"/>
      <name val="Tahoma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0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right" vertical="center"/>
    </xf>
    <xf numFmtId="10" fontId="9" fillId="0" borderId="0" xfId="0" applyNumberFormat="1" applyFont="1" applyFill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1" fontId="9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wrapText="1"/>
    </xf>
    <xf numFmtId="10" fontId="0" fillId="0" borderId="0" xfId="1" applyNumberFormat="1" applyFont="1" applyFill="1" applyAlignment="1">
      <alignment wrapText="1"/>
    </xf>
    <xf numFmtId="10" fontId="12" fillId="0" borderId="0" xfId="0" applyNumberFormat="1" applyFont="1" applyFill="1" applyAlignment="1">
      <alignment horizontal="right" vertical="center"/>
    </xf>
    <xf numFmtId="10" fontId="13" fillId="0" borderId="0" xfId="0" applyNumberFormat="1" applyFont="1" applyFill="1" applyAlignment="1">
      <alignment horizontal="right" vertical="center"/>
    </xf>
    <xf numFmtId="10" fontId="0" fillId="0" borderId="0" xfId="0" applyNumberFormat="1" applyFont="1" applyFill="1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tabSelected="1" workbookViewId="0">
      <selection activeCell="A9" sqref="A9"/>
    </sheetView>
  </sheetViews>
  <sheetFormatPr defaultRowHeight="15" x14ac:dyDescent="0.25"/>
  <cols>
    <col min="1" max="1" width="3.42578125" style="3" customWidth="1"/>
    <col min="2" max="2" width="15.85546875" style="9" bestFit="1" customWidth="1"/>
    <col min="3" max="3" width="166.140625" style="10" customWidth="1"/>
    <col min="4" max="16384" width="9.140625" style="3"/>
  </cols>
  <sheetData>
    <row r="1" spans="2:5" x14ac:dyDescent="0.25">
      <c r="B1" s="1" t="s">
        <v>294</v>
      </c>
      <c r="C1" s="2" t="s">
        <v>295</v>
      </c>
    </row>
    <row r="2" spans="2:5" x14ac:dyDescent="0.25">
      <c r="B2" s="4" t="s">
        <v>307</v>
      </c>
      <c r="C2" s="5" t="s">
        <v>93</v>
      </c>
      <c r="D2" s="6" t="s">
        <v>147</v>
      </c>
      <c r="E2" s="6" t="s">
        <v>147</v>
      </c>
    </row>
    <row r="3" spans="2:5" x14ac:dyDescent="0.25">
      <c r="B3" s="4" t="s">
        <v>148</v>
      </c>
      <c r="C3" s="4" t="s">
        <v>149</v>
      </c>
      <c r="D3" s="6" t="s">
        <v>147</v>
      </c>
      <c r="E3" s="6" t="s">
        <v>147</v>
      </c>
    </row>
    <row r="4" spans="2:5" x14ac:dyDescent="0.25">
      <c r="B4" s="4" t="s">
        <v>150</v>
      </c>
      <c r="C4" s="4" t="s">
        <v>151</v>
      </c>
      <c r="D4" s="6" t="s">
        <v>147</v>
      </c>
      <c r="E4" s="6" t="s">
        <v>147</v>
      </c>
    </row>
    <row r="5" spans="2:5" x14ac:dyDescent="0.25">
      <c r="B5" s="7" t="s">
        <v>153</v>
      </c>
      <c r="C5" s="8" t="s">
        <v>152</v>
      </c>
      <c r="D5" s="6" t="s">
        <v>147</v>
      </c>
      <c r="E5" s="6" t="s">
        <v>147</v>
      </c>
    </row>
    <row r="6" spans="2:5" x14ac:dyDescent="0.25">
      <c r="B6" s="7" t="s">
        <v>418</v>
      </c>
      <c r="C6" s="8" t="s">
        <v>154</v>
      </c>
      <c r="D6" s="6" t="s">
        <v>147</v>
      </c>
      <c r="E6" s="6" t="s">
        <v>147</v>
      </c>
    </row>
    <row r="7" spans="2:5" x14ac:dyDescent="0.25">
      <c r="B7" s="4" t="s">
        <v>155</v>
      </c>
      <c r="C7" s="8" t="s">
        <v>156</v>
      </c>
      <c r="D7" s="6" t="s">
        <v>147</v>
      </c>
      <c r="E7" s="6" t="s">
        <v>147</v>
      </c>
    </row>
    <row r="8" spans="2:5" x14ac:dyDescent="0.25">
      <c r="B8" s="4" t="s">
        <v>157</v>
      </c>
      <c r="C8" s="8" t="s">
        <v>158</v>
      </c>
      <c r="D8" s="6" t="s">
        <v>147</v>
      </c>
      <c r="E8" s="6" t="s">
        <v>147</v>
      </c>
    </row>
    <row r="9" spans="2:5" x14ac:dyDescent="0.25">
      <c r="B9" s="4" t="s">
        <v>159</v>
      </c>
      <c r="C9" s="4" t="s">
        <v>160</v>
      </c>
      <c r="D9" s="6" t="s">
        <v>147</v>
      </c>
      <c r="E9" s="6" t="s">
        <v>147</v>
      </c>
    </row>
    <row r="10" spans="2:5" x14ac:dyDescent="0.25">
      <c r="B10" s="4" t="s">
        <v>161</v>
      </c>
      <c r="C10" s="4" t="s">
        <v>162</v>
      </c>
      <c r="D10" s="6" t="s">
        <v>147</v>
      </c>
      <c r="E10" s="6" t="s">
        <v>147</v>
      </c>
    </row>
    <row r="11" spans="2:5" x14ac:dyDescent="0.25">
      <c r="B11" s="4" t="s">
        <v>163</v>
      </c>
      <c r="C11" s="4" t="s">
        <v>164</v>
      </c>
      <c r="D11" s="6" t="s">
        <v>147</v>
      </c>
      <c r="E11" s="6" t="s">
        <v>147</v>
      </c>
    </row>
    <row r="12" spans="2:5" x14ac:dyDescent="0.25">
      <c r="B12" s="4" t="s">
        <v>165</v>
      </c>
      <c r="C12" s="4" t="s">
        <v>166</v>
      </c>
      <c r="D12" s="6" t="s">
        <v>147</v>
      </c>
      <c r="E12" s="6" t="s">
        <v>147</v>
      </c>
    </row>
    <row r="13" spans="2:5" x14ac:dyDescent="0.25">
      <c r="B13" s="4" t="s">
        <v>89</v>
      </c>
      <c r="C13" s="4" t="s">
        <v>167</v>
      </c>
      <c r="D13" s="6" t="s">
        <v>147</v>
      </c>
      <c r="E13" s="6" t="s">
        <v>147</v>
      </c>
    </row>
    <row r="14" spans="2:5" x14ac:dyDescent="0.25">
      <c r="B14" s="4" t="s">
        <v>90</v>
      </c>
      <c r="C14" s="4" t="s">
        <v>168</v>
      </c>
      <c r="D14" s="6" t="s">
        <v>147</v>
      </c>
      <c r="E14" s="6" t="s">
        <v>147</v>
      </c>
    </row>
    <row r="15" spans="2:5" x14ac:dyDescent="0.25">
      <c r="B15" s="4" t="s">
        <v>91</v>
      </c>
      <c r="C15" s="4" t="s">
        <v>169</v>
      </c>
      <c r="D15" s="6" t="s">
        <v>147</v>
      </c>
      <c r="E15" s="6" t="s">
        <v>147</v>
      </c>
    </row>
    <row r="16" spans="2:5" x14ac:dyDescent="0.25">
      <c r="B16" s="4" t="s">
        <v>92</v>
      </c>
      <c r="C16" s="4" t="s">
        <v>170</v>
      </c>
      <c r="D16" s="6" t="s">
        <v>147</v>
      </c>
      <c r="E16" s="6" t="s">
        <v>147</v>
      </c>
    </row>
    <row r="17" spans="2:5" x14ac:dyDescent="0.25">
      <c r="B17" s="4" t="s">
        <v>171</v>
      </c>
      <c r="C17" s="4" t="s">
        <v>172</v>
      </c>
      <c r="D17" s="6" t="s">
        <v>147</v>
      </c>
      <c r="E17" s="6" t="s">
        <v>147</v>
      </c>
    </row>
    <row r="18" spans="2:5" x14ac:dyDescent="0.25">
      <c r="B18" s="4" t="s">
        <v>173</v>
      </c>
      <c r="C18" s="4" t="s">
        <v>174</v>
      </c>
      <c r="D18" s="6" t="s">
        <v>147</v>
      </c>
      <c r="E18" s="6" t="s">
        <v>147</v>
      </c>
    </row>
    <row r="19" spans="2:5" x14ac:dyDescent="0.25">
      <c r="B19" s="4" t="s">
        <v>175</v>
      </c>
      <c r="C19" s="4" t="s">
        <v>176</v>
      </c>
      <c r="D19" s="6" t="s">
        <v>147</v>
      </c>
      <c r="E19" s="6" t="s">
        <v>147</v>
      </c>
    </row>
    <row r="20" spans="2:5" x14ac:dyDescent="0.25">
      <c r="B20" s="4" t="s">
        <v>177</v>
      </c>
      <c r="C20" s="4" t="s">
        <v>178</v>
      </c>
      <c r="D20" s="6" t="s">
        <v>147</v>
      </c>
      <c r="E20" s="6" t="s">
        <v>147</v>
      </c>
    </row>
    <row r="21" spans="2:5" x14ac:dyDescent="0.25">
      <c r="B21" s="4" t="s">
        <v>179</v>
      </c>
      <c r="C21" s="4" t="s">
        <v>180</v>
      </c>
      <c r="D21" s="6" t="s">
        <v>147</v>
      </c>
      <c r="E21" s="6" t="s">
        <v>147</v>
      </c>
    </row>
    <row r="22" spans="2:5" x14ac:dyDescent="0.25">
      <c r="B22" s="4" t="s">
        <v>181</v>
      </c>
      <c r="C22" s="4" t="s">
        <v>182</v>
      </c>
      <c r="D22" s="6" t="s">
        <v>147</v>
      </c>
      <c r="E22" s="6" t="s">
        <v>147</v>
      </c>
    </row>
    <row r="23" spans="2:5" x14ac:dyDescent="0.25">
      <c r="B23" s="4" t="s">
        <v>183</v>
      </c>
      <c r="C23" s="4" t="s">
        <v>184</v>
      </c>
      <c r="D23" s="6" t="s">
        <v>147</v>
      </c>
      <c r="E23" s="6" t="s">
        <v>147</v>
      </c>
    </row>
    <row r="24" spans="2:5" x14ac:dyDescent="0.25">
      <c r="B24" s="4" t="s">
        <v>185</v>
      </c>
      <c r="C24" s="4" t="s">
        <v>186</v>
      </c>
      <c r="D24" s="6" t="s">
        <v>147</v>
      </c>
      <c r="E24" s="6" t="s">
        <v>147</v>
      </c>
    </row>
    <row r="25" spans="2:5" x14ac:dyDescent="0.25">
      <c r="B25" s="4" t="s">
        <v>187</v>
      </c>
      <c r="C25" s="4" t="s">
        <v>188</v>
      </c>
      <c r="D25" s="6" t="s">
        <v>147</v>
      </c>
      <c r="E25" s="6" t="s">
        <v>147</v>
      </c>
    </row>
    <row r="26" spans="2:5" x14ac:dyDescent="0.25">
      <c r="B26" s="4" t="s">
        <v>189</v>
      </c>
      <c r="C26" s="4" t="s">
        <v>190</v>
      </c>
      <c r="D26" s="6" t="s">
        <v>147</v>
      </c>
      <c r="E26" s="6" t="s">
        <v>147</v>
      </c>
    </row>
    <row r="27" spans="2:5" x14ac:dyDescent="0.25">
      <c r="B27" s="4" t="s">
        <v>191</v>
      </c>
      <c r="C27" s="4" t="s">
        <v>192</v>
      </c>
      <c r="D27" s="6" t="s">
        <v>147</v>
      </c>
      <c r="E27" s="6" t="s">
        <v>147</v>
      </c>
    </row>
    <row r="28" spans="2:5" x14ac:dyDescent="0.25">
      <c r="B28" s="4" t="s">
        <v>193</v>
      </c>
      <c r="C28" s="4" t="s">
        <v>194</v>
      </c>
      <c r="D28" s="6" t="s">
        <v>147</v>
      </c>
      <c r="E28" s="6" t="s">
        <v>147</v>
      </c>
    </row>
    <row r="29" spans="2:5" x14ac:dyDescent="0.25">
      <c r="B29" s="4" t="s">
        <v>195</v>
      </c>
      <c r="C29" s="4" t="s">
        <v>196</v>
      </c>
      <c r="D29" s="6" t="s">
        <v>147</v>
      </c>
      <c r="E29" s="6" t="s">
        <v>147</v>
      </c>
    </row>
    <row r="30" spans="2:5" x14ac:dyDescent="0.25">
      <c r="B30" s="4" t="s">
        <v>197</v>
      </c>
      <c r="C30" s="4" t="s">
        <v>198</v>
      </c>
      <c r="D30" s="6" t="s">
        <v>147</v>
      </c>
      <c r="E30" s="6" t="s">
        <v>147</v>
      </c>
    </row>
    <row r="31" spans="2:5" x14ac:dyDescent="0.25">
      <c r="B31" s="4" t="s">
        <v>199</v>
      </c>
      <c r="C31" s="4" t="s">
        <v>200</v>
      </c>
      <c r="D31" s="6" t="s">
        <v>147</v>
      </c>
      <c r="E31" s="6" t="s">
        <v>147</v>
      </c>
    </row>
    <row r="32" spans="2:5" x14ac:dyDescent="0.25">
      <c r="B32" s="4" t="s">
        <v>201</v>
      </c>
      <c r="C32" s="4" t="s">
        <v>202</v>
      </c>
      <c r="D32" s="6" t="s">
        <v>147</v>
      </c>
      <c r="E32" s="6" t="s">
        <v>147</v>
      </c>
    </row>
    <row r="33" spans="2:5" x14ac:dyDescent="0.25">
      <c r="B33" s="4" t="s">
        <v>203</v>
      </c>
      <c r="C33" s="4" t="s">
        <v>204</v>
      </c>
      <c r="D33" s="6" t="s">
        <v>147</v>
      </c>
      <c r="E33" s="6" t="s">
        <v>147</v>
      </c>
    </row>
    <row r="34" spans="2:5" x14ac:dyDescent="0.25">
      <c r="B34" s="4" t="s">
        <v>205</v>
      </c>
      <c r="C34" s="4" t="s">
        <v>206</v>
      </c>
      <c r="D34" s="6" t="s">
        <v>147</v>
      </c>
      <c r="E34" s="6" t="s">
        <v>147</v>
      </c>
    </row>
    <row r="35" spans="2:5" x14ac:dyDescent="0.25">
      <c r="B35" s="4" t="s">
        <v>207</v>
      </c>
      <c r="C35" s="4" t="s">
        <v>208</v>
      </c>
      <c r="D35" s="6" t="s">
        <v>147</v>
      </c>
      <c r="E35" s="6" t="s">
        <v>147</v>
      </c>
    </row>
    <row r="36" spans="2:5" x14ac:dyDescent="0.25">
      <c r="B36" s="4" t="s">
        <v>209</v>
      </c>
      <c r="C36" s="4" t="s">
        <v>210</v>
      </c>
      <c r="D36" s="6" t="s">
        <v>147</v>
      </c>
      <c r="E36" s="6" t="s">
        <v>147</v>
      </c>
    </row>
    <row r="37" spans="2:5" x14ac:dyDescent="0.25">
      <c r="B37" s="4" t="s">
        <v>211</v>
      </c>
      <c r="C37" s="4" t="s">
        <v>212</v>
      </c>
      <c r="D37" s="6" t="s">
        <v>147</v>
      </c>
      <c r="E37" s="6" t="s">
        <v>147</v>
      </c>
    </row>
    <row r="38" spans="2:5" x14ac:dyDescent="0.25">
      <c r="B38" s="4" t="s">
        <v>213</v>
      </c>
      <c r="C38" s="4" t="s">
        <v>214</v>
      </c>
      <c r="D38" s="6" t="s">
        <v>147</v>
      </c>
      <c r="E38" s="6" t="s">
        <v>147</v>
      </c>
    </row>
    <row r="39" spans="2:5" x14ac:dyDescent="0.25">
      <c r="B39" s="4" t="s">
        <v>215</v>
      </c>
      <c r="C39" s="4" t="s">
        <v>216</v>
      </c>
      <c r="D39" s="6" t="s">
        <v>147</v>
      </c>
      <c r="E39" s="6" t="s">
        <v>147</v>
      </c>
    </row>
    <row r="40" spans="2:5" x14ac:dyDescent="0.25">
      <c r="B40" s="4" t="s">
        <v>217</v>
      </c>
      <c r="C40" s="4" t="s">
        <v>218</v>
      </c>
      <c r="D40" s="6" t="s">
        <v>147</v>
      </c>
      <c r="E40" s="6" t="s">
        <v>147</v>
      </c>
    </row>
    <row r="41" spans="2:5" x14ac:dyDescent="0.25">
      <c r="B41" s="4" t="s">
        <v>219</v>
      </c>
      <c r="C41" s="4" t="s">
        <v>220</v>
      </c>
      <c r="D41" s="6" t="s">
        <v>147</v>
      </c>
      <c r="E41" s="6" t="s">
        <v>147</v>
      </c>
    </row>
    <row r="42" spans="2:5" x14ac:dyDescent="0.25">
      <c r="B42" s="4" t="s">
        <v>221</v>
      </c>
      <c r="C42" s="4" t="s">
        <v>222</v>
      </c>
      <c r="D42" s="6" t="s">
        <v>147</v>
      </c>
      <c r="E42" s="6" t="s">
        <v>147</v>
      </c>
    </row>
    <row r="43" spans="2:5" x14ac:dyDescent="0.25">
      <c r="B43" s="4" t="s">
        <v>223</v>
      </c>
      <c r="C43" s="4" t="s">
        <v>224</v>
      </c>
      <c r="D43" s="6" t="s">
        <v>147</v>
      </c>
      <c r="E43" s="6" t="s">
        <v>147</v>
      </c>
    </row>
    <row r="44" spans="2:5" x14ac:dyDescent="0.25">
      <c r="B44" s="4" t="s">
        <v>225</v>
      </c>
      <c r="C44" s="4" t="s">
        <v>226</v>
      </c>
      <c r="D44" s="6" t="s">
        <v>147</v>
      </c>
      <c r="E44" s="6" t="s">
        <v>147</v>
      </c>
    </row>
    <row r="45" spans="2:5" x14ac:dyDescent="0.25">
      <c r="B45" s="4" t="s">
        <v>227</v>
      </c>
      <c r="C45" s="4" t="s">
        <v>228</v>
      </c>
      <c r="D45" s="6" t="s">
        <v>147</v>
      </c>
      <c r="E45" s="6" t="s">
        <v>147</v>
      </c>
    </row>
    <row r="46" spans="2:5" x14ac:dyDescent="0.25">
      <c r="B46" s="4" t="s">
        <v>229</v>
      </c>
      <c r="C46" s="4" t="s">
        <v>230</v>
      </c>
      <c r="D46" s="6" t="s">
        <v>147</v>
      </c>
      <c r="E46" s="6" t="s">
        <v>147</v>
      </c>
    </row>
    <row r="47" spans="2:5" x14ac:dyDescent="0.25">
      <c r="B47" s="4" t="s">
        <v>231</v>
      </c>
      <c r="C47" s="4" t="s">
        <v>232</v>
      </c>
      <c r="D47" s="6" t="s">
        <v>147</v>
      </c>
      <c r="E47" s="6" t="s">
        <v>147</v>
      </c>
    </row>
    <row r="48" spans="2:5" x14ac:dyDescent="0.25">
      <c r="B48" s="4" t="s">
        <v>233</v>
      </c>
      <c r="C48" s="4" t="s">
        <v>234</v>
      </c>
      <c r="D48" s="6" t="s">
        <v>147</v>
      </c>
      <c r="E48" s="6" t="s">
        <v>147</v>
      </c>
    </row>
    <row r="49" spans="2:5" x14ac:dyDescent="0.25">
      <c r="B49" s="4" t="s">
        <v>235</v>
      </c>
      <c r="C49" s="4" t="s">
        <v>236</v>
      </c>
      <c r="D49" s="6" t="s">
        <v>147</v>
      </c>
      <c r="E49" s="6" t="s">
        <v>147</v>
      </c>
    </row>
    <row r="50" spans="2:5" x14ac:dyDescent="0.25">
      <c r="B50" s="4" t="s">
        <v>237</v>
      </c>
      <c r="C50" s="4" t="s">
        <v>238</v>
      </c>
      <c r="D50" s="6" t="s">
        <v>147</v>
      </c>
      <c r="E50" s="6" t="s">
        <v>147</v>
      </c>
    </row>
    <row r="51" spans="2:5" x14ac:dyDescent="0.25">
      <c r="B51" s="4" t="s">
        <v>239</v>
      </c>
      <c r="C51" s="4" t="s">
        <v>240</v>
      </c>
      <c r="D51" s="6" t="s">
        <v>147</v>
      </c>
      <c r="E51" s="6" t="s">
        <v>147</v>
      </c>
    </row>
    <row r="52" spans="2:5" x14ac:dyDescent="0.25">
      <c r="B52" s="4" t="s">
        <v>241</v>
      </c>
      <c r="C52" s="4" t="s">
        <v>242</v>
      </c>
      <c r="D52" s="6" t="s">
        <v>147</v>
      </c>
      <c r="E52" s="6" t="s">
        <v>147</v>
      </c>
    </row>
    <row r="53" spans="2:5" x14ac:dyDescent="0.25">
      <c r="B53" s="4" t="s">
        <v>243</v>
      </c>
      <c r="C53" s="4" t="s">
        <v>244</v>
      </c>
      <c r="D53" s="6" t="s">
        <v>147</v>
      </c>
      <c r="E53" s="6" t="s">
        <v>147</v>
      </c>
    </row>
    <row r="54" spans="2:5" x14ac:dyDescent="0.25">
      <c r="B54" s="4" t="s">
        <v>245</v>
      </c>
      <c r="C54" s="4" t="s">
        <v>246</v>
      </c>
      <c r="D54" s="6" t="s">
        <v>147</v>
      </c>
      <c r="E54" s="6" t="s">
        <v>147</v>
      </c>
    </row>
    <row r="55" spans="2:5" x14ac:dyDescent="0.25">
      <c r="B55" s="4" t="s">
        <v>247</v>
      </c>
      <c r="C55" s="4" t="s">
        <v>248</v>
      </c>
      <c r="D55" s="6" t="s">
        <v>147</v>
      </c>
      <c r="E55" s="6" t="s">
        <v>147</v>
      </c>
    </row>
    <row r="56" spans="2:5" x14ac:dyDescent="0.25">
      <c r="B56" s="4" t="s">
        <v>249</v>
      </c>
      <c r="C56" s="4" t="s">
        <v>250</v>
      </c>
      <c r="D56" s="6" t="s">
        <v>147</v>
      </c>
      <c r="E56" s="6" t="s">
        <v>147</v>
      </c>
    </row>
    <row r="57" spans="2:5" x14ac:dyDescent="0.25">
      <c r="B57" s="4" t="s">
        <v>251</v>
      </c>
      <c r="C57" s="4" t="s">
        <v>252</v>
      </c>
      <c r="D57" s="6" t="s">
        <v>147</v>
      </c>
      <c r="E57" s="6" t="s">
        <v>147</v>
      </c>
    </row>
    <row r="58" spans="2:5" x14ac:dyDescent="0.25">
      <c r="B58" s="4" t="s">
        <v>253</v>
      </c>
      <c r="C58" s="4" t="s">
        <v>254</v>
      </c>
      <c r="D58" s="6" t="s">
        <v>147</v>
      </c>
      <c r="E58" s="6" t="s">
        <v>147</v>
      </c>
    </row>
    <row r="59" spans="2:5" x14ac:dyDescent="0.25">
      <c r="B59" s="4" t="s">
        <v>255</v>
      </c>
      <c r="C59" s="4" t="s">
        <v>256</v>
      </c>
      <c r="D59" s="6" t="s">
        <v>147</v>
      </c>
      <c r="E59" s="6" t="s">
        <v>147</v>
      </c>
    </row>
    <row r="60" spans="2:5" x14ac:dyDescent="0.25">
      <c r="B60" s="4" t="s">
        <v>257</v>
      </c>
      <c r="C60" s="4" t="s">
        <v>258</v>
      </c>
      <c r="D60" s="6" t="s">
        <v>147</v>
      </c>
      <c r="E60" s="6" t="s">
        <v>147</v>
      </c>
    </row>
    <row r="61" spans="2:5" x14ac:dyDescent="0.25">
      <c r="B61" s="4" t="s">
        <v>259</v>
      </c>
      <c r="C61" s="4" t="s">
        <v>304</v>
      </c>
      <c r="D61" s="6" t="s">
        <v>147</v>
      </c>
      <c r="E61" s="6" t="s">
        <v>147</v>
      </c>
    </row>
    <row r="62" spans="2:5" x14ac:dyDescent="0.25">
      <c r="B62" s="4" t="s">
        <v>260</v>
      </c>
      <c r="C62" s="4" t="s">
        <v>261</v>
      </c>
      <c r="D62" s="6" t="s">
        <v>147</v>
      </c>
      <c r="E62" s="6" t="s">
        <v>147</v>
      </c>
    </row>
    <row r="63" spans="2:5" x14ac:dyDescent="0.25">
      <c r="B63" s="4" t="s">
        <v>262</v>
      </c>
      <c r="C63" s="4" t="s">
        <v>315</v>
      </c>
      <c r="D63" s="6" t="s">
        <v>147</v>
      </c>
      <c r="E63" s="6" t="s">
        <v>147</v>
      </c>
    </row>
    <row r="64" spans="2:5" x14ac:dyDescent="0.25">
      <c r="B64" s="4" t="s">
        <v>263</v>
      </c>
      <c r="C64" s="4" t="s">
        <v>264</v>
      </c>
      <c r="D64" s="6" t="s">
        <v>147</v>
      </c>
      <c r="E64" s="6" t="s">
        <v>147</v>
      </c>
    </row>
    <row r="65" spans="2:5" x14ac:dyDescent="0.25">
      <c r="B65" s="4" t="s">
        <v>265</v>
      </c>
      <c r="C65" s="4" t="s">
        <v>266</v>
      </c>
      <c r="D65" s="6" t="s">
        <v>147</v>
      </c>
      <c r="E65" s="6" t="s">
        <v>147</v>
      </c>
    </row>
    <row r="66" spans="2:5" x14ac:dyDescent="0.25">
      <c r="B66" s="4" t="s">
        <v>267</v>
      </c>
      <c r="C66" s="4" t="s">
        <v>268</v>
      </c>
      <c r="D66" s="6" t="s">
        <v>147</v>
      </c>
      <c r="E66" s="6" t="s">
        <v>147</v>
      </c>
    </row>
    <row r="67" spans="2:5" x14ac:dyDescent="0.25">
      <c r="B67" s="4" t="s">
        <v>269</v>
      </c>
      <c r="C67" s="4" t="s">
        <v>270</v>
      </c>
      <c r="D67" s="6" t="s">
        <v>147</v>
      </c>
      <c r="E67" s="6" t="s">
        <v>147</v>
      </c>
    </row>
    <row r="68" spans="2:5" x14ac:dyDescent="0.25">
      <c r="B68" s="4" t="s">
        <v>271</v>
      </c>
      <c r="C68" s="4" t="s">
        <v>272</v>
      </c>
      <c r="D68" s="6" t="s">
        <v>147</v>
      </c>
      <c r="E68" s="6" t="s">
        <v>147</v>
      </c>
    </row>
    <row r="69" spans="2:5" x14ac:dyDescent="0.25">
      <c r="B69" s="4" t="s">
        <v>273</v>
      </c>
      <c r="C69" s="4" t="s">
        <v>274</v>
      </c>
      <c r="D69" s="6" t="s">
        <v>147</v>
      </c>
      <c r="E69" s="6" t="s">
        <v>147</v>
      </c>
    </row>
    <row r="70" spans="2:5" x14ac:dyDescent="0.25">
      <c r="B70" s="4" t="s">
        <v>275</v>
      </c>
      <c r="C70" s="4" t="s">
        <v>276</v>
      </c>
      <c r="D70" s="6" t="s">
        <v>147</v>
      </c>
      <c r="E70" s="6" t="s">
        <v>147</v>
      </c>
    </row>
    <row r="71" spans="2:5" x14ac:dyDescent="0.25">
      <c r="B71" s="4" t="s">
        <v>277</v>
      </c>
      <c r="C71" s="4" t="s">
        <v>278</v>
      </c>
      <c r="D71" s="6" t="s">
        <v>147</v>
      </c>
      <c r="E71" s="6" t="s">
        <v>147</v>
      </c>
    </row>
    <row r="72" spans="2:5" x14ac:dyDescent="0.25">
      <c r="B72" s="4" t="s">
        <v>279</v>
      </c>
      <c r="C72" s="4" t="s">
        <v>280</v>
      </c>
      <c r="D72" s="6" t="s">
        <v>147</v>
      </c>
      <c r="E72" s="6" t="s">
        <v>147</v>
      </c>
    </row>
    <row r="73" spans="2:5" x14ac:dyDescent="0.25">
      <c r="B73" s="8" t="s">
        <v>281</v>
      </c>
      <c r="C73" s="8" t="s">
        <v>282</v>
      </c>
      <c r="D73" s="6" t="s">
        <v>147</v>
      </c>
      <c r="E73" s="6" t="s">
        <v>147</v>
      </c>
    </row>
    <row r="74" spans="2:5" x14ac:dyDescent="0.25">
      <c r="B74" s="8" t="s">
        <v>283</v>
      </c>
      <c r="C74" s="8" t="s">
        <v>293</v>
      </c>
      <c r="D74" s="6" t="s">
        <v>147</v>
      </c>
      <c r="E74" s="6" t="s">
        <v>147</v>
      </c>
    </row>
    <row r="75" spans="2:5" x14ac:dyDescent="0.25">
      <c r="B75" s="8" t="s">
        <v>284</v>
      </c>
      <c r="C75" s="8" t="s">
        <v>320</v>
      </c>
      <c r="D75" s="6" t="s">
        <v>147</v>
      </c>
      <c r="E75" s="6" t="s">
        <v>147</v>
      </c>
    </row>
    <row r="76" spans="2:5" x14ac:dyDescent="0.25">
      <c r="B76" s="8" t="s">
        <v>285</v>
      </c>
      <c r="C76" s="8" t="s">
        <v>286</v>
      </c>
      <c r="D76" s="6" t="s">
        <v>147</v>
      </c>
      <c r="E76" s="6" t="s">
        <v>147</v>
      </c>
    </row>
    <row r="77" spans="2:5" x14ac:dyDescent="0.25">
      <c r="B77" s="8" t="s">
        <v>287</v>
      </c>
      <c r="C77" s="8" t="s">
        <v>288</v>
      </c>
      <c r="D77" s="6" t="s">
        <v>147</v>
      </c>
      <c r="E77" s="6" t="s">
        <v>147</v>
      </c>
    </row>
    <row r="78" spans="2:5" x14ac:dyDescent="0.25">
      <c r="B78" s="8" t="s">
        <v>289</v>
      </c>
      <c r="C78" s="8" t="s">
        <v>290</v>
      </c>
      <c r="D78" s="6" t="s">
        <v>147</v>
      </c>
      <c r="E78" s="6" t="s">
        <v>147</v>
      </c>
    </row>
    <row r="79" spans="2:5" x14ac:dyDescent="0.25">
      <c r="B79" s="8" t="s">
        <v>291</v>
      </c>
      <c r="C79" s="8" t="s">
        <v>321</v>
      </c>
      <c r="D79" s="6" t="s">
        <v>147</v>
      </c>
      <c r="E79" s="6" t="s">
        <v>147</v>
      </c>
    </row>
    <row r="80" spans="2:5" x14ac:dyDescent="0.25">
      <c r="B80" s="8" t="s">
        <v>292</v>
      </c>
      <c r="C80" s="8" t="s">
        <v>322</v>
      </c>
      <c r="D80" s="6" t="s">
        <v>147</v>
      </c>
      <c r="E80" s="6" t="s">
        <v>147</v>
      </c>
    </row>
    <row r="81" spans="2:5" x14ac:dyDescent="0.25">
      <c r="B81" s="8" t="s">
        <v>319</v>
      </c>
      <c r="C81" s="7" t="s">
        <v>323</v>
      </c>
      <c r="D81" s="6" t="s">
        <v>147</v>
      </c>
      <c r="E81" s="6" t="s">
        <v>147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324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13.584436965954955</v>
      </c>
    </row>
    <row r="4" spans="1:2" x14ac:dyDescent="0.25">
      <c r="A4" s="8" t="s">
        <v>12</v>
      </c>
      <c r="B4" s="17">
        <v>6.8235617569326079</v>
      </c>
    </row>
    <row r="5" spans="1:2" x14ac:dyDescent="0.25">
      <c r="A5" s="8" t="s">
        <v>13</v>
      </c>
      <c r="B5" s="17">
        <v>8.5047303148114413</v>
      </c>
    </row>
    <row r="6" spans="1:2" x14ac:dyDescent="0.25">
      <c r="A6" s="8" t="s">
        <v>14</v>
      </c>
      <c r="B6" s="17">
        <v>12.410404596314757</v>
      </c>
    </row>
    <row r="7" spans="1:2" x14ac:dyDescent="0.25">
      <c r="A7" s="8" t="s">
        <v>15</v>
      </c>
      <c r="B7" s="17">
        <v>15.974910868194579</v>
      </c>
    </row>
    <row r="8" spans="1:2" x14ac:dyDescent="0.25">
      <c r="A8" s="8" t="s">
        <v>16</v>
      </c>
      <c r="B8" s="17">
        <v>13.005261638735208</v>
      </c>
    </row>
    <row r="9" spans="1:2" x14ac:dyDescent="0.25">
      <c r="A9" s="8" t="s">
        <v>17</v>
      </c>
      <c r="B9" s="17">
        <v>7.2125005442240493</v>
      </c>
    </row>
    <row r="10" spans="1:2" x14ac:dyDescent="0.25">
      <c r="A10" s="8" t="s">
        <v>18</v>
      </c>
      <c r="B10" s="17">
        <v>3.9774715431291514</v>
      </c>
    </row>
    <row r="11" spans="1:2" x14ac:dyDescent="0.25">
      <c r="A11" s="8" t="s">
        <v>19</v>
      </c>
      <c r="B11" s="17">
        <v>1.2273260135870574</v>
      </c>
    </row>
    <row r="12" spans="1:2" x14ac:dyDescent="0.25">
      <c r="A12" s="8" t="s">
        <v>20</v>
      </c>
      <c r="B12" s="17">
        <v>0.83354967919000111</v>
      </c>
    </row>
    <row r="13" spans="1:2" x14ac:dyDescent="0.25">
      <c r="A13" s="8" t="s">
        <v>21</v>
      </c>
      <c r="B13" s="17">
        <v>16.445846078926195</v>
      </c>
    </row>
    <row r="14" spans="1:2" x14ac:dyDescent="0.25">
      <c r="B14" s="18">
        <f>SUM(B3:B13)</f>
        <v>100.00000000000001</v>
      </c>
    </row>
    <row r="15" spans="1:2" ht="10.5" customHeight="1" x14ac:dyDescent="0.25">
      <c r="B15" s="18"/>
    </row>
    <row r="16" spans="1:2" ht="10.5" customHeight="1" x14ac:dyDescent="0.25">
      <c r="B16" s="18"/>
    </row>
    <row r="17" spans="4:18" x14ac:dyDescent="0.25">
      <c r="D17" s="13" t="s">
        <v>435</v>
      </c>
      <c r="M17" s="15"/>
      <c r="N17" s="16" t="s">
        <v>423</v>
      </c>
      <c r="O17" s="16" t="s">
        <v>424</v>
      </c>
      <c r="P17" s="16" t="s">
        <v>425</v>
      </c>
      <c r="Q17" s="16" t="s">
        <v>426</v>
      </c>
      <c r="R17" s="16" t="s">
        <v>81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8" t="s">
        <v>11</v>
      </c>
      <c r="N18" s="20">
        <v>8.2108613796048294E-2</v>
      </c>
      <c r="O18" s="20">
        <v>0.10973066404823539</v>
      </c>
      <c r="P18" s="20">
        <v>0.15670028573454958</v>
      </c>
      <c r="Q18" s="20">
        <v>0.1505028014211412</v>
      </c>
      <c r="R18" s="20">
        <v>0.13584436965954955</v>
      </c>
    </row>
    <row r="19" spans="4:18" x14ac:dyDescent="0.25">
      <c r="D19" s="8" t="s">
        <v>11</v>
      </c>
      <c r="E19" s="20">
        <v>0.10839973832817947</v>
      </c>
      <c r="F19" s="20">
        <v>0.15762401322306402</v>
      </c>
      <c r="G19" s="20">
        <v>0.13584436965954955</v>
      </c>
      <c r="M19" s="8" t="s">
        <v>12</v>
      </c>
      <c r="N19" s="20">
        <v>4.9803967237296687E-2</v>
      </c>
      <c r="O19" s="20">
        <v>7.4846018388528668E-2</v>
      </c>
      <c r="P19" s="20">
        <v>6.0207310568486432E-2</v>
      </c>
      <c r="Q19" s="20">
        <v>8.3711934954394676E-2</v>
      </c>
      <c r="R19" s="20">
        <v>6.8235617569326085E-2</v>
      </c>
    </row>
    <row r="20" spans="4:18" x14ac:dyDescent="0.25">
      <c r="D20" s="8" t="s">
        <v>12</v>
      </c>
      <c r="E20" s="20">
        <v>6.8327140798026167E-2</v>
      </c>
      <c r="F20" s="20">
        <v>6.8162986121856381E-2</v>
      </c>
      <c r="G20" s="20">
        <v>6.8235617569326085E-2</v>
      </c>
      <c r="M20" s="8" t="s">
        <v>13</v>
      </c>
      <c r="N20" s="20">
        <v>9.3622141997593278E-2</v>
      </c>
      <c r="O20" s="20">
        <v>8.3600451192495276E-2</v>
      </c>
      <c r="P20" s="20">
        <v>8.4337841028216898E-2</v>
      </c>
      <c r="Q20" s="20">
        <v>8.4030514367238962E-2</v>
      </c>
      <c r="R20" s="20">
        <v>8.50473031481144E-2</v>
      </c>
    </row>
    <row r="21" spans="4:18" x14ac:dyDescent="0.25">
      <c r="D21" s="8" t="s">
        <v>13</v>
      </c>
      <c r="E21" s="20">
        <v>8.464062947015101E-2</v>
      </c>
      <c r="F21" s="20">
        <v>8.5370033216730146E-2</v>
      </c>
      <c r="G21" s="20">
        <v>8.50473031481144E-2</v>
      </c>
      <c r="M21" s="8" t="s">
        <v>14</v>
      </c>
      <c r="N21" s="20">
        <v>0.10090058615736969</v>
      </c>
      <c r="O21" s="20">
        <v>0.10364930332957339</v>
      </c>
      <c r="P21" s="20">
        <v>0.12728740659705792</v>
      </c>
      <c r="Q21" s="20">
        <v>0.15060149178272883</v>
      </c>
      <c r="R21" s="20">
        <v>0.12410404596314757</v>
      </c>
    </row>
    <row r="22" spans="4:18" x14ac:dyDescent="0.25">
      <c r="D22" s="8" t="s">
        <v>14</v>
      </c>
      <c r="E22" s="20">
        <v>0.13688388221852513</v>
      </c>
      <c r="F22" s="20">
        <v>0.11396216156027528</v>
      </c>
      <c r="G22" s="20">
        <v>0.12410404596314757</v>
      </c>
      <c r="M22" s="8" t="s">
        <v>15</v>
      </c>
      <c r="N22" s="20">
        <v>0.11500329956135243</v>
      </c>
      <c r="O22" s="20">
        <v>0.15207296983664559</v>
      </c>
      <c r="P22" s="20">
        <v>0.16114223867821781</v>
      </c>
      <c r="Q22" s="20">
        <v>0.18541321827537727</v>
      </c>
      <c r="R22" s="20">
        <v>0.15974910868194578</v>
      </c>
    </row>
    <row r="23" spans="4:18" x14ac:dyDescent="0.25">
      <c r="D23" s="8" t="s">
        <v>15</v>
      </c>
      <c r="E23" s="20">
        <v>0.16974774909389756</v>
      </c>
      <c r="F23" s="20">
        <v>0.15181433915770934</v>
      </c>
      <c r="G23" s="20">
        <v>0.15974910868194578</v>
      </c>
      <c r="M23" s="8" t="s">
        <v>16</v>
      </c>
      <c r="N23" s="20">
        <v>0.12088428244245178</v>
      </c>
      <c r="O23" s="20">
        <v>0.11632002207272639</v>
      </c>
      <c r="P23" s="20">
        <v>0.13189549557602084</v>
      </c>
      <c r="Q23" s="20">
        <v>0.14550768399692501</v>
      </c>
      <c r="R23" s="20">
        <v>0.13005261638735208</v>
      </c>
    </row>
    <row r="24" spans="4:18" x14ac:dyDescent="0.25">
      <c r="D24" s="8" t="s">
        <v>16</v>
      </c>
      <c r="E24" s="20">
        <v>0.14681319802689244</v>
      </c>
      <c r="F24" s="20">
        <v>0.11675167276676419</v>
      </c>
      <c r="G24" s="20">
        <v>0.13005261638735208</v>
      </c>
      <c r="M24" s="8" t="s">
        <v>17</v>
      </c>
      <c r="N24" s="20">
        <v>9.0182834517293586E-2</v>
      </c>
      <c r="O24" s="20">
        <v>8.9086172897613405E-2</v>
      </c>
      <c r="P24" s="20">
        <v>6.8723968377803063E-2</v>
      </c>
      <c r="Q24" s="20">
        <v>5.2037523114321527E-2</v>
      </c>
      <c r="R24" s="20">
        <v>7.21250054422405E-2</v>
      </c>
    </row>
    <row r="25" spans="4:18" x14ac:dyDescent="0.25">
      <c r="D25" s="8" t="s">
        <v>17</v>
      </c>
      <c r="E25" s="20">
        <v>8.1633043538473588E-2</v>
      </c>
      <c r="F25" s="20">
        <v>6.4579570481794427E-2</v>
      </c>
      <c r="G25" s="20">
        <v>7.21250054422405E-2</v>
      </c>
      <c r="M25" s="8" t="s">
        <v>18</v>
      </c>
      <c r="N25" s="20">
        <v>6.7311051589612203E-2</v>
      </c>
      <c r="O25" s="20">
        <v>4.9063126374473541E-2</v>
      </c>
      <c r="P25" s="20">
        <v>3.2752116291338486E-2</v>
      </c>
      <c r="Q25" s="20">
        <v>3.0098828874375826E-2</v>
      </c>
      <c r="R25" s="20">
        <v>3.9774715431291512E-2</v>
      </c>
    </row>
    <row r="26" spans="4:18" x14ac:dyDescent="0.25">
      <c r="D26" s="8" t="s">
        <v>18</v>
      </c>
      <c r="E26" s="20">
        <v>3.9114106042687495E-2</v>
      </c>
      <c r="F26" s="20">
        <v>4.0298965032052624E-2</v>
      </c>
      <c r="G26" s="20">
        <v>3.9774715431291512E-2</v>
      </c>
      <c r="M26" s="8" t="s">
        <v>19</v>
      </c>
      <c r="N26" s="20">
        <v>2.8873102752222352E-2</v>
      </c>
      <c r="O26" s="20">
        <v>2.0959352100560748E-2</v>
      </c>
      <c r="P26" s="20">
        <v>7.3517624507299789E-3</v>
      </c>
      <c r="Q26" s="20">
        <v>4.3735412871993406E-3</v>
      </c>
      <c r="R26" s="20">
        <v>1.2273260135870575E-2</v>
      </c>
    </row>
    <row r="27" spans="4:18" x14ac:dyDescent="0.25">
      <c r="D27" s="8" t="s">
        <v>19</v>
      </c>
      <c r="E27" s="20">
        <v>1.4401972378680673E-2</v>
      </c>
      <c r="F27" s="20">
        <v>1.0583946355776197E-2</v>
      </c>
      <c r="G27" s="20">
        <v>1.2273260135870575E-2</v>
      </c>
      <c r="M27" s="8" t="s">
        <v>20</v>
      </c>
      <c r="N27" s="20">
        <v>2.4381817476029657E-2</v>
      </c>
      <c r="O27" s="20">
        <v>1.0148585154468507E-2</v>
      </c>
      <c r="P27" s="20">
        <v>5.0841513023219213E-3</v>
      </c>
      <c r="Q27" s="20">
        <v>5.0384026705265561E-3</v>
      </c>
      <c r="R27" s="20">
        <v>8.3354967919000104E-3</v>
      </c>
    </row>
    <row r="28" spans="4:18" ht="15.75" thickBot="1" x14ac:dyDescent="0.3">
      <c r="D28" s="8" t="s">
        <v>20</v>
      </c>
      <c r="E28" s="20">
        <v>9.0336911580071403E-3</v>
      </c>
      <c r="F28" s="20">
        <v>7.7814203225074078E-3</v>
      </c>
      <c r="G28" s="20">
        <v>8.3354967919000104E-3</v>
      </c>
      <c r="M28" s="8" t="s">
        <v>21</v>
      </c>
      <c r="N28" s="20">
        <v>0.22692830247273013</v>
      </c>
      <c r="O28" s="20">
        <v>0.1905233346046791</v>
      </c>
      <c r="P28" s="20">
        <v>0.16451742339525705</v>
      </c>
      <c r="Q28" s="23">
        <v>0.10868405925577079</v>
      </c>
      <c r="R28" s="20">
        <v>0.16445846078926196</v>
      </c>
    </row>
    <row r="29" spans="4:18" ht="16.5" thickTop="1" thickBot="1" x14ac:dyDescent="0.3">
      <c r="D29" s="8" t="s">
        <v>21</v>
      </c>
      <c r="E29" s="20">
        <v>0.14100484894647936</v>
      </c>
      <c r="F29" s="23">
        <v>0.18307089176147004</v>
      </c>
      <c r="G29" s="20">
        <v>0.16445846078926196</v>
      </c>
      <c r="M29" s="8" t="s">
        <v>87</v>
      </c>
      <c r="N29" s="20">
        <v>0.10385004248978874</v>
      </c>
      <c r="O29" s="20">
        <v>0.24838587178242649</v>
      </c>
      <c r="P29" s="20">
        <v>0.41493133101883578</v>
      </c>
      <c r="Q29" s="20">
        <v>0.23283275470894901</v>
      </c>
      <c r="R29" s="20">
        <v>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0.14028797590105024</v>
      </c>
      <c r="F34" s="20">
        <v>0.1466461973276631</v>
      </c>
      <c r="G34" s="20">
        <v>0.11420060899918305</v>
      </c>
      <c r="H34" s="20">
        <v>0.13584436965954955</v>
      </c>
      <c r="M34" s="8" t="s">
        <v>11</v>
      </c>
      <c r="N34" s="20">
        <v>0.14543757318461065</v>
      </c>
      <c r="O34" s="20">
        <v>0.12891113892365458</v>
      </c>
      <c r="P34" s="20">
        <v>0.11760263894953787</v>
      </c>
      <c r="Q34" s="20">
        <v>0.15828216872949355</v>
      </c>
      <c r="R34" s="20">
        <v>0.12005768891156329</v>
      </c>
      <c r="S34" s="20">
        <v>0.13584436965954955</v>
      </c>
      <c r="T34" s="25"/>
    </row>
    <row r="35" spans="4:20" x14ac:dyDescent="0.25">
      <c r="D35" s="8" t="s">
        <v>12</v>
      </c>
      <c r="E35" s="20">
        <v>8.9656169762257529E-2</v>
      </c>
      <c r="F35" s="20">
        <v>6.723413203458907E-2</v>
      </c>
      <c r="G35" s="20">
        <v>5.9630727934389366E-2</v>
      </c>
      <c r="H35" s="20">
        <v>6.8235617569326085E-2</v>
      </c>
      <c r="M35" s="8" t="s">
        <v>12</v>
      </c>
      <c r="N35" s="20">
        <v>7.2045625181534373E-2</v>
      </c>
      <c r="O35" s="20">
        <v>8.3332258106137827E-2</v>
      </c>
      <c r="P35" s="20">
        <v>5.5511671955876585E-2</v>
      </c>
      <c r="Q35" s="20">
        <v>6.0237793587369651E-2</v>
      </c>
      <c r="R35" s="20">
        <v>9.32539293212723E-2</v>
      </c>
      <c r="S35" s="20">
        <v>6.8235617569326085E-2</v>
      </c>
      <c r="T35" s="25"/>
    </row>
    <row r="36" spans="4:20" x14ac:dyDescent="0.25">
      <c r="D36" s="8" t="s">
        <v>13</v>
      </c>
      <c r="E36" s="20">
        <v>9.4559454717604088E-2</v>
      </c>
      <c r="F36" s="20">
        <v>8.9365869582959279E-2</v>
      </c>
      <c r="G36" s="20">
        <v>7.2634292807655987E-2</v>
      </c>
      <c r="H36" s="20">
        <v>8.50473031481144E-2</v>
      </c>
      <c r="M36" s="8" t="s">
        <v>13</v>
      </c>
      <c r="N36" s="20">
        <v>9.080828691838215E-2</v>
      </c>
      <c r="O36" s="20">
        <v>7.9971097892984788E-2</v>
      </c>
      <c r="P36" s="20">
        <v>6.9960810709328941E-2</v>
      </c>
      <c r="Q36" s="20">
        <v>8.8701556053665989E-2</v>
      </c>
      <c r="R36" s="20">
        <v>0.10566489413888508</v>
      </c>
      <c r="S36" s="20">
        <v>8.50473031481144E-2</v>
      </c>
      <c r="T36" s="25"/>
    </row>
    <row r="37" spans="4:20" x14ac:dyDescent="0.25">
      <c r="D37" s="8" t="s">
        <v>14</v>
      </c>
      <c r="E37" s="20">
        <v>0.13612959734125718</v>
      </c>
      <c r="F37" s="20">
        <v>0.12366598214961881</v>
      </c>
      <c r="G37" s="20">
        <v>0.1190492610314791</v>
      </c>
      <c r="H37" s="20">
        <v>0.12410404596314757</v>
      </c>
      <c r="M37" s="8" t="s">
        <v>14</v>
      </c>
      <c r="N37" s="20">
        <v>0.12938399793941366</v>
      </c>
      <c r="O37" s="20">
        <v>0.12644671819155387</v>
      </c>
      <c r="P37" s="20">
        <v>0.11795865237791939</v>
      </c>
      <c r="Q37" s="20">
        <v>0.11729201182470844</v>
      </c>
      <c r="R37" s="20">
        <v>0.12592959598139827</v>
      </c>
      <c r="S37" s="20">
        <v>0.12410404596314757</v>
      </c>
      <c r="T37" s="25"/>
    </row>
    <row r="38" spans="4:20" x14ac:dyDescent="0.25">
      <c r="D38" s="8" t="s">
        <v>15</v>
      </c>
      <c r="E38" s="20">
        <v>0.15088310972498492</v>
      </c>
      <c r="F38" s="20">
        <v>0.16991683595780552</v>
      </c>
      <c r="G38" s="20">
        <v>0.14571817342684051</v>
      </c>
      <c r="H38" s="20">
        <v>0.15974910868194578</v>
      </c>
      <c r="M38" s="8" t="s">
        <v>15</v>
      </c>
      <c r="N38" s="20">
        <v>0.1724992099258883</v>
      </c>
      <c r="O38" s="20">
        <v>0.14229126614453633</v>
      </c>
      <c r="P38" s="20">
        <v>0.15082453266284138</v>
      </c>
      <c r="Q38" s="20">
        <v>0.1489978234739954</v>
      </c>
      <c r="R38" s="20">
        <v>0.15226242568137668</v>
      </c>
      <c r="S38" s="20">
        <v>0.15974910868194578</v>
      </c>
      <c r="T38" s="25"/>
    </row>
    <row r="39" spans="4:20" x14ac:dyDescent="0.25">
      <c r="D39" s="8" t="s">
        <v>16</v>
      </c>
      <c r="E39" s="20">
        <v>0.16165287361967207</v>
      </c>
      <c r="F39" s="20">
        <v>0.12831349263243494</v>
      </c>
      <c r="G39" s="20">
        <v>0.11783046693473948</v>
      </c>
      <c r="H39" s="20">
        <v>0.13005261638735208</v>
      </c>
      <c r="M39" s="8" t="s">
        <v>16</v>
      </c>
      <c r="N39" s="20">
        <v>0.13729569962204316</v>
      </c>
      <c r="O39" s="20">
        <v>0.11684708979007265</v>
      </c>
      <c r="P39" s="20">
        <v>0.11878749614087006</v>
      </c>
      <c r="Q39" s="20">
        <v>0.10654257219894098</v>
      </c>
      <c r="R39" s="20">
        <v>0.17643192119773168</v>
      </c>
      <c r="S39" s="20">
        <v>0.13005261638735208</v>
      </c>
      <c r="T39" s="25"/>
    </row>
    <row r="40" spans="4:20" x14ac:dyDescent="0.25">
      <c r="D40" s="8" t="s">
        <v>17</v>
      </c>
      <c r="E40" s="20">
        <v>9.0103659318560722E-2</v>
      </c>
      <c r="F40" s="20">
        <v>6.6713575568549857E-2</v>
      </c>
      <c r="G40" s="20">
        <v>7.3147539070374412E-2</v>
      </c>
      <c r="H40" s="20">
        <v>7.21250054422405E-2</v>
      </c>
      <c r="M40" s="8" t="s">
        <v>17</v>
      </c>
      <c r="N40" s="20">
        <v>6.7311574174715075E-2</v>
      </c>
      <c r="O40" s="20">
        <v>6.9036037314684592E-2</v>
      </c>
      <c r="P40" s="20">
        <v>7.2176159894531022E-2</v>
      </c>
      <c r="Q40" s="20">
        <v>7.8903940486632226E-2</v>
      </c>
      <c r="R40" s="20">
        <v>8.990836489217667E-2</v>
      </c>
      <c r="S40" s="20">
        <v>7.21250054422405E-2</v>
      </c>
      <c r="T40" s="25"/>
    </row>
    <row r="41" spans="4:20" x14ac:dyDescent="0.25">
      <c r="D41" s="8" t="s">
        <v>18</v>
      </c>
      <c r="E41" s="20">
        <v>3.5103372816100896E-2</v>
      </c>
      <c r="F41" s="20">
        <v>3.8744694257629865E-2</v>
      </c>
      <c r="G41" s="20">
        <v>4.3903111837288997E-2</v>
      </c>
      <c r="H41" s="20">
        <v>3.9774715431291512E-2</v>
      </c>
      <c r="M41" s="8" t="s">
        <v>18</v>
      </c>
      <c r="N41" s="20">
        <v>2.9867541563378557E-2</v>
      </c>
      <c r="O41" s="20">
        <v>8.3416125827387333E-2</v>
      </c>
      <c r="P41" s="20">
        <v>4.3231990031624007E-2</v>
      </c>
      <c r="Q41" s="20">
        <v>4.6642627424227659E-2</v>
      </c>
      <c r="R41" s="20">
        <v>3.7232894452838332E-2</v>
      </c>
      <c r="S41" s="20">
        <v>3.9774715431291512E-2</v>
      </c>
      <c r="T41" s="25"/>
    </row>
    <row r="42" spans="4:20" x14ac:dyDescent="0.25">
      <c r="D42" s="8" t="s">
        <v>19</v>
      </c>
      <c r="E42" s="20">
        <v>1.776042391449675E-2</v>
      </c>
      <c r="F42" s="20">
        <v>1.1596351105042854E-2</v>
      </c>
      <c r="G42" s="20">
        <v>1.0827241573212526E-2</v>
      </c>
      <c r="H42" s="20">
        <v>1.2273260135870575E-2</v>
      </c>
      <c r="M42" s="8" t="s">
        <v>19</v>
      </c>
      <c r="N42" s="20">
        <v>8.8104680709587026E-3</v>
      </c>
      <c r="O42" s="20">
        <v>1.8025108705469466E-2</v>
      </c>
      <c r="P42" s="20">
        <v>1.0647026592534288E-2</v>
      </c>
      <c r="Q42" s="20">
        <v>2.0339148231166553E-2</v>
      </c>
      <c r="R42" s="20">
        <v>2.0053764495810686E-2</v>
      </c>
      <c r="S42" s="20">
        <v>1.2273260135870575E-2</v>
      </c>
      <c r="T42" s="25"/>
    </row>
    <row r="43" spans="4:20" x14ac:dyDescent="0.25">
      <c r="D43" s="8" t="s">
        <v>20</v>
      </c>
      <c r="E43" s="20">
        <v>6.7369006982474248E-3</v>
      </c>
      <c r="F43" s="20">
        <v>1.0099383640557232E-2</v>
      </c>
      <c r="G43" s="20">
        <v>5.9308457025240577E-3</v>
      </c>
      <c r="H43" s="20">
        <v>8.3354967919000104E-3</v>
      </c>
      <c r="M43" s="8" t="s">
        <v>20</v>
      </c>
      <c r="N43" s="20">
        <v>6.8978493543313413E-3</v>
      </c>
      <c r="O43" s="20">
        <v>2.102499258093235E-2</v>
      </c>
      <c r="P43" s="20">
        <v>7.3052286690938632E-3</v>
      </c>
      <c r="Q43" s="20">
        <v>1.3023422018646655E-2</v>
      </c>
      <c r="R43" s="20">
        <v>2.9629338932166474E-3</v>
      </c>
      <c r="S43" s="20">
        <v>8.3354967919000104E-3</v>
      </c>
      <c r="T43" s="25"/>
    </row>
    <row r="44" spans="4:20" ht="15.75" thickBot="1" x14ac:dyDescent="0.3">
      <c r="D44" s="8" t="s">
        <v>21</v>
      </c>
      <c r="E44" s="20">
        <v>7.7126462185768199E-2</v>
      </c>
      <c r="F44" s="20">
        <v>0.14770348574314951</v>
      </c>
      <c r="G44" s="23">
        <v>0.23712773068231252</v>
      </c>
      <c r="H44" s="20">
        <v>0.16445846078926196</v>
      </c>
      <c r="M44" s="8" t="s">
        <v>21</v>
      </c>
      <c r="N44" s="20">
        <v>0.13964217406474405</v>
      </c>
      <c r="O44" s="20">
        <v>0.13069816652258623</v>
      </c>
      <c r="P44" s="20">
        <v>0.23599379201584259</v>
      </c>
      <c r="Q44" s="20">
        <v>0.1610369359711529</v>
      </c>
      <c r="R44" s="23">
        <v>7.6241587033730351E-2</v>
      </c>
      <c r="S44" s="20">
        <v>0.16445846078926196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97</v>
      </c>
      <c r="O48" s="16" t="s">
        <v>98</v>
      </c>
      <c r="P48" s="16" t="s">
        <v>99</v>
      </c>
      <c r="Q48" s="16" t="s">
        <v>100</v>
      </c>
      <c r="R48" s="16" t="s">
        <v>81</v>
      </c>
    </row>
    <row r="49" spans="4:20" x14ac:dyDescent="0.25">
      <c r="D49" s="8" t="s">
        <v>11</v>
      </c>
      <c r="E49" s="20">
        <v>0.11147239496435614</v>
      </c>
      <c r="F49" s="20">
        <v>0.1473193664010104</v>
      </c>
      <c r="G49" s="20">
        <v>0.14186281333633965</v>
      </c>
      <c r="H49" s="20">
        <v>0.13252648604241191</v>
      </c>
      <c r="I49" s="20">
        <v>0.13422446876278568</v>
      </c>
      <c r="J49" s="20">
        <v>0.13584436965954955</v>
      </c>
      <c r="M49" s="8" t="s">
        <v>11</v>
      </c>
      <c r="N49" s="20">
        <v>0.20918162040493987</v>
      </c>
      <c r="O49" s="20">
        <v>0.14241331728531414</v>
      </c>
      <c r="P49" s="20">
        <v>0.12921101059106643</v>
      </c>
      <c r="Q49" s="20">
        <v>0.3433041086470689</v>
      </c>
      <c r="R49" s="20">
        <v>0.16258242503163839</v>
      </c>
      <c r="T49" s="40"/>
    </row>
    <row r="50" spans="4:20" x14ac:dyDescent="0.25">
      <c r="D50" s="8" t="s">
        <v>12</v>
      </c>
      <c r="E50" s="20">
        <v>6.4869937812831791E-2</v>
      </c>
      <c r="F50" s="20">
        <v>7.0850119574560153E-2</v>
      </c>
      <c r="G50" s="20">
        <v>6.4568397967086286E-2</v>
      </c>
      <c r="H50" s="20">
        <v>5.9931624077909196E-2</v>
      </c>
      <c r="I50" s="20">
        <v>9.9991195678631906E-2</v>
      </c>
      <c r="J50" s="20">
        <v>6.8235617569326085E-2</v>
      </c>
      <c r="M50" s="8" t="s">
        <v>12</v>
      </c>
      <c r="N50" s="20">
        <v>0.10083901607665839</v>
      </c>
      <c r="O50" s="20">
        <v>8.029288553116834E-2</v>
      </c>
      <c r="P50" s="20">
        <v>7.3339596175376734E-2</v>
      </c>
      <c r="Q50" s="20">
        <v>6.7894867533856706E-2</v>
      </c>
      <c r="R50" s="20">
        <v>8.1666337778708423E-2</v>
      </c>
      <c r="T50" s="40"/>
    </row>
    <row r="51" spans="4:20" x14ac:dyDescent="0.25">
      <c r="D51" s="8" t="s">
        <v>13</v>
      </c>
      <c r="E51" s="20">
        <v>8.220366297588351E-2</v>
      </c>
      <c r="F51" s="20">
        <v>8.2920133549288691E-2</v>
      </c>
      <c r="G51" s="20">
        <v>9.2397020372551458E-2</v>
      </c>
      <c r="H51" s="20">
        <v>7.8758536293152145E-2</v>
      </c>
      <c r="I51" s="20">
        <v>8.6841682764764075E-2</v>
      </c>
      <c r="J51" s="20">
        <v>8.50473031481144E-2</v>
      </c>
      <c r="M51" s="8" t="s">
        <v>13</v>
      </c>
      <c r="N51" s="20">
        <v>0.12420192334590746</v>
      </c>
      <c r="O51" s="20">
        <v>9.7921377559030173E-2</v>
      </c>
      <c r="P51" s="20">
        <v>9.4803556951111242E-2</v>
      </c>
      <c r="Q51" s="20">
        <v>8.0940920291100796E-2</v>
      </c>
      <c r="R51" s="20">
        <v>0.10178704368001984</v>
      </c>
      <c r="T51" s="40"/>
    </row>
    <row r="52" spans="4:20" x14ac:dyDescent="0.25">
      <c r="D52" s="8" t="s">
        <v>14</v>
      </c>
      <c r="E52" s="20">
        <v>0.15210260882754437</v>
      </c>
      <c r="F52" s="20">
        <v>0.11837881454541202</v>
      </c>
      <c r="G52" s="20">
        <v>0.12393547221549221</v>
      </c>
      <c r="H52" s="20">
        <v>0.12068264672154996</v>
      </c>
      <c r="I52" s="20">
        <v>9.210873854790845E-2</v>
      </c>
      <c r="J52" s="20">
        <v>0.12410404596314757</v>
      </c>
      <c r="M52" s="8" t="s">
        <v>14</v>
      </c>
      <c r="N52" s="20">
        <v>0.12335408458160017</v>
      </c>
      <c r="O52" s="20">
        <v>0.1565948820773555</v>
      </c>
      <c r="P52" s="20">
        <v>0.16052993938769994</v>
      </c>
      <c r="Q52" s="20">
        <v>0.1153038030294348</v>
      </c>
      <c r="R52" s="20">
        <v>0.14853127000768584</v>
      </c>
      <c r="T52" s="40"/>
    </row>
    <row r="53" spans="4:20" x14ac:dyDescent="0.25">
      <c r="D53" s="8" t="s">
        <v>15</v>
      </c>
      <c r="E53" s="20">
        <v>0.18880820567268314</v>
      </c>
      <c r="F53" s="20">
        <v>0.16507867362869325</v>
      </c>
      <c r="G53" s="20">
        <v>0.14622245812262183</v>
      </c>
      <c r="H53" s="20">
        <v>0.14605618977527512</v>
      </c>
      <c r="I53" s="20">
        <v>0.16053385261566031</v>
      </c>
      <c r="J53" s="20">
        <v>0.15974910868194578</v>
      </c>
      <c r="M53" s="8" t="s">
        <v>15</v>
      </c>
      <c r="N53" s="20">
        <v>0.15269920445179908</v>
      </c>
      <c r="O53" s="20">
        <v>0.19855567827210205</v>
      </c>
      <c r="P53" s="20">
        <v>0.21141081241072232</v>
      </c>
      <c r="Q53" s="20">
        <v>0.16091723492445514</v>
      </c>
      <c r="R53" s="20">
        <v>0.19119230006547203</v>
      </c>
      <c r="T53" s="40"/>
    </row>
    <row r="54" spans="4:20" x14ac:dyDescent="0.25">
      <c r="D54" s="8" t="s">
        <v>16</v>
      </c>
      <c r="E54" s="20">
        <v>0.1573378014560898</v>
      </c>
      <c r="F54" s="20">
        <v>0.13604164352163159</v>
      </c>
      <c r="G54" s="20">
        <v>0.12706130811751015</v>
      </c>
      <c r="H54" s="20">
        <v>0.117986975199822</v>
      </c>
      <c r="I54" s="20">
        <v>8.9477800162620996E-2</v>
      </c>
      <c r="J54" s="20">
        <v>0.13005261638735208</v>
      </c>
      <c r="M54" s="8" t="s">
        <v>16</v>
      </c>
      <c r="N54" s="20">
        <v>0.13104273408634615</v>
      </c>
      <c r="O54" s="20">
        <v>0.14527910057646173</v>
      </c>
      <c r="P54" s="20">
        <v>0.18607075295661912</v>
      </c>
      <c r="Q54" s="20">
        <v>0.11103470670257676</v>
      </c>
      <c r="R54" s="20">
        <v>0.1556506891449122</v>
      </c>
      <c r="T54" s="40"/>
    </row>
    <row r="55" spans="4:20" x14ac:dyDescent="0.25">
      <c r="D55" s="8" t="s">
        <v>17</v>
      </c>
      <c r="E55" s="20">
        <v>6.1898035795540728E-2</v>
      </c>
      <c r="F55" s="20">
        <v>7.1582477210667572E-2</v>
      </c>
      <c r="G55" s="20">
        <v>8.3544686709175434E-2</v>
      </c>
      <c r="H55" s="20">
        <v>6.5145395108425902E-2</v>
      </c>
      <c r="I55" s="20">
        <v>7.1061231465608762E-2</v>
      </c>
      <c r="J55" s="20">
        <v>7.21250054422405E-2</v>
      </c>
      <c r="M55" s="8" t="s">
        <v>17</v>
      </c>
      <c r="N55" s="20">
        <v>6.6495090497104656E-2</v>
      </c>
      <c r="O55" s="20">
        <v>0.10514298619851987</v>
      </c>
      <c r="P55" s="20">
        <v>8.3825138018453954E-2</v>
      </c>
      <c r="Q55" s="20">
        <v>6.2307795159780723E-2</v>
      </c>
      <c r="R55" s="20">
        <v>8.6321268372091448E-2</v>
      </c>
      <c r="T55" s="40"/>
    </row>
    <row r="56" spans="4:20" x14ac:dyDescent="0.25">
      <c r="D56" s="8" t="s">
        <v>18</v>
      </c>
      <c r="E56" s="20">
        <v>2.9119425906264224E-2</v>
      </c>
      <c r="F56" s="20">
        <v>3.6544792220929351E-2</v>
      </c>
      <c r="G56" s="20">
        <v>4.1928495103277223E-2</v>
      </c>
      <c r="H56" s="20">
        <v>4.3344686531911619E-2</v>
      </c>
      <c r="I56" s="20">
        <v>5.7896181514032537E-2</v>
      </c>
      <c r="J56" s="20">
        <v>3.9774715431291512E-2</v>
      </c>
      <c r="M56" s="8" t="s">
        <v>18</v>
      </c>
      <c r="N56" s="20">
        <v>6.0833507276565432E-2</v>
      </c>
      <c r="O56" s="20">
        <v>4.5929651286090827E-2</v>
      </c>
      <c r="P56" s="20">
        <v>4.3315274042235584E-2</v>
      </c>
      <c r="Q56" s="20">
        <v>3.2319064810039537E-2</v>
      </c>
      <c r="R56" s="20">
        <v>4.7603516479699091E-2</v>
      </c>
      <c r="T56" s="40"/>
    </row>
    <row r="57" spans="4:20" x14ac:dyDescent="0.25">
      <c r="D57" s="8" t="s">
        <v>19</v>
      </c>
      <c r="E57" s="20">
        <v>1.337592901562263E-2</v>
      </c>
      <c r="F57" s="20">
        <v>1.0725165620998345E-2</v>
      </c>
      <c r="G57" s="20">
        <v>1.0186975963834414E-2</v>
      </c>
      <c r="H57" s="20">
        <v>1.5279750800143771E-2</v>
      </c>
      <c r="I57" s="20">
        <v>1.5785630311724766E-2</v>
      </c>
      <c r="J57" s="20">
        <v>1.2273260135870575E-2</v>
      </c>
      <c r="M57" s="8" t="s">
        <v>19</v>
      </c>
      <c r="N57" s="20">
        <v>1.5084644004553368E-2</v>
      </c>
      <c r="O57" s="20">
        <v>1.8103597859407232E-2</v>
      </c>
      <c r="P57" s="20">
        <v>1.3240763380390442E-2</v>
      </c>
      <c r="Q57" s="20">
        <v>0</v>
      </c>
      <c r="R57" s="20">
        <v>1.4688988589919818E-2</v>
      </c>
      <c r="T57" s="40"/>
    </row>
    <row r="58" spans="4:20" x14ac:dyDescent="0.25">
      <c r="D58" s="8" t="s">
        <v>20</v>
      </c>
      <c r="E58" s="20">
        <v>8.2568633399059607E-3</v>
      </c>
      <c r="F58" s="20">
        <v>5.4524829993626593E-3</v>
      </c>
      <c r="G58" s="20">
        <v>5.9505720195672856E-3</v>
      </c>
      <c r="H58" s="20">
        <v>1.7538980265972923E-2</v>
      </c>
      <c r="I58" s="20">
        <v>5.2618767705749228E-3</v>
      </c>
      <c r="J58" s="20">
        <v>8.3354967919000104E-3</v>
      </c>
      <c r="M58" s="8" t="s">
        <v>20</v>
      </c>
      <c r="N58" s="20">
        <v>1.6268175274525457E-2</v>
      </c>
      <c r="O58" s="20">
        <v>9.7665233545501367E-3</v>
      </c>
      <c r="P58" s="20">
        <v>4.253156086324269E-3</v>
      </c>
      <c r="Q58" s="20">
        <v>2.5977498901686626E-2</v>
      </c>
      <c r="R58" s="20">
        <v>9.9761608498529167E-3</v>
      </c>
      <c r="T58" s="40"/>
    </row>
    <row r="59" spans="4:20" ht="15.75" thickBot="1" x14ac:dyDescent="0.3">
      <c r="D59" s="8" t="s">
        <v>21</v>
      </c>
      <c r="E59" s="20">
        <v>0.13055513423327772</v>
      </c>
      <c r="F59" s="20">
        <v>0.15510633072744601</v>
      </c>
      <c r="G59" s="20">
        <v>0.16234180007254403</v>
      </c>
      <c r="H59" s="20">
        <v>0.20274872918342546</v>
      </c>
      <c r="I59" s="23">
        <v>0.18681734140568762</v>
      </c>
      <c r="J59" s="20">
        <v>0.16445846078926196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  <c r="T59" s="40"/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0.22421200777172698</v>
      </c>
      <c r="O60" s="20">
        <v>0.35035203877564902</v>
      </c>
      <c r="P60" s="20">
        <v>0.37491779811361448</v>
      </c>
      <c r="Q60" s="20">
        <v>5.0518155339009503E-2</v>
      </c>
      <c r="R60" s="20">
        <v>1</v>
      </c>
      <c r="T60" s="40"/>
    </row>
    <row r="63" spans="4:20" x14ac:dyDescent="0.25">
      <c r="D63" s="13" t="s">
        <v>435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0.11197947810280083</v>
      </c>
      <c r="F65" s="20">
        <v>8.0725472006984614E-2</v>
      </c>
      <c r="G65" s="20">
        <v>0.15626775578170443</v>
      </c>
      <c r="H65" s="20">
        <v>0.18492127638938283</v>
      </c>
      <c r="I65" s="20">
        <v>0.15104111076564683</v>
      </c>
      <c r="J65" s="20">
        <v>0.13282210740420358</v>
      </c>
      <c r="K65" s="20">
        <v>0.11719186397253234</v>
      </c>
      <c r="L65" s="20">
        <v>0.1015815721559601</v>
      </c>
      <c r="M65" s="20">
        <v>0.1276039130914591</v>
      </c>
      <c r="N65" s="20">
        <v>0.13803742293243679</v>
      </c>
      <c r="O65" s="20">
        <v>0.11457257859376636</v>
      </c>
      <c r="P65" s="20">
        <v>0.11198079817745413</v>
      </c>
      <c r="Q65" s="20">
        <v>0.15100312235850197</v>
      </c>
      <c r="R65" s="20">
        <v>0.19009167368562396</v>
      </c>
      <c r="S65" s="20">
        <v>0.15884818367991074</v>
      </c>
      <c r="T65" s="20">
        <v>0.13584436965954955</v>
      </c>
    </row>
    <row r="66" spans="4:20" x14ac:dyDescent="0.25">
      <c r="D66" s="8" t="s">
        <v>12</v>
      </c>
      <c r="E66" s="20">
        <v>6.2516443827883947E-2</v>
      </c>
      <c r="F66" s="20">
        <v>8.3331059696605911E-2</v>
      </c>
      <c r="G66" s="20">
        <v>6.250035159963771E-2</v>
      </c>
      <c r="H66" s="20">
        <v>7.2897740131259894E-2</v>
      </c>
      <c r="I66" s="20">
        <v>7.812855293260508E-2</v>
      </c>
      <c r="J66" s="20">
        <v>3.1253360764968555E-2</v>
      </c>
      <c r="K66" s="20">
        <v>4.1659529147147101E-2</v>
      </c>
      <c r="L66" s="20">
        <v>7.8154425612052728E-2</v>
      </c>
      <c r="M66" s="20">
        <v>6.7700117496608175E-2</v>
      </c>
      <c r="N66" s="20">
        <v>9.8948857375679711E-2</v>
      </c>
      <c r="O66" s="20">
        <v>7.2915263874549233E-2</v>
      </c>
      <c r="P66" s="20">
        <v>9.6358976445221928E-2</v>
      </c>
      <c r="Q66" s="20">
        <v>9.6361848574237949E-2</v>
      </c>
      <c r="R66" s="20">
        <v>6.2480926746499681E-2</v>
      </c>
      <c r="S66" s="20">
        <v>5.7282529709256666E-2</v>
      </c>
      <c r="T66" s="20">
        <v>6.8235617569326085E-2</v>
      </c>
    </row>
    <row r="67" spans="4:20" x14ac:dyDescent="0.25">
      <c r="D67" s="8" t="s">
        <v>13</v>
      </c>
      <c r="E67" s="20">
        <v>8.333731971585065E-2</v>
      </c>
      <c r="F67" s="20">
        <v>0.10152924806286151</v>
      </c>
      <c r="G67" s="20">
        <v>8.0732902412817359E-2</v>
      </c>
      <c r="H67" s="20">
        <v>8.3333872167081574E-2</v>
      </c>
      <c r="I67" s="20">
        <v>7.8119271802534682E-2</v>
      </c>
      <c r="J67" s="20">
        <v>0.11717204778715547</v>
      </c>
      <c r="K67" s="20">
        <v>5.46895365205151E-2</v>
      </c>
      <c r="L67" s="20">
        <v>9.6359070935342128E-2</v>
      </c>
      <c r="M67" s="20">
        <v>9.895032035677423E-2</v>
      </c>
      <c r="N67" s="20">
        <v>8.5936418940042336E-2</v>
      </c>
      <c r="O67" s="20">
        <v>7.5526327602459933E-2</v>
      </c>
      <c r="P67" s="20">
        <v>8.3324518937390665E-2</v>
      </c>
      <c r="Q67" s="20">
        <v>8.8564577619072257E-2</v>
      </c>
      <c r="R67" s="20">
        <v>9.6373335286434492E-2</v>
      </c>
      <c r="S67" s="20">
        <v>6.5114469637470002E-2</v>
      </c>
      <c r="T67" s="20">
        <v>8.50473031481144E-2</v>
      </c>
    </row>
    <row r="68" spans="4:20" x14ac:dyDescent="0.25">
      <c r="D68" s="8" t="s">
        <v>14</v>
      </c>
      <c r="E68" s="20">
        <v>0.14844889856251045</v>
      </c>
      <c r="F68" s="20">
        <v>0.15623976863472661</v>
      </c>
      <c r="G68" s="20">
        <v>9.8942950849183448E-2</v>
      </c>
      <c r="H68" s="20">
        <v>0.13281174226504155</v>
      </c>
      <c r="I68" s="20">
        <v>0.1380196852768793</v>
      </c>
      <c r="J68" s="20">
        <v>9.6350501484581394E-2</v>
      </c>
      <c r="K68" s="20">
        <v>9.8948364080526124E-2</v>
      </c>
      <c r="L68" s="20">
        <v>0.13538397154216364</v>
      </c>
      <c r="M68" s="20">
        <v>0.19272689503852719</v>
      </c>
      <c r="N68" s="20">
        <v>9.3757207066384449E-2</v>
      </c>
      <c r="O68" s="20">
        <v>0.11719860543759633</v>
      </c>
      <c r="P68" s="20">
        <v>0.1171880720881982</v>
      </c>
      <c r="Q68" s="20">
        <v>0.12498059307560938</v>
      </c>
      <c r="R68" s="20">
        <v>0.10677359895509088</v>
      </c>
      <c r="S68" s="20">
        <v>0.14320632427314164</v>
      </c>
      <c r="T68" s="20">
        <v>0.12410404596314757</v>
      </c>
    </row>
    <row r="69" spans="4:20" x14ac:dyDescent="0.25">
      <c r="D69" s="8" t="s">
        <v>15</v>
      </c>
      <c r="E69" s="20">
        <v>0.18229926570834032</v>
      </c>
      <c r="F69" s="20">
        <v>0.21616146458583432</v>
      </c>
      <c r="G69" s="20">
        <v>0.140606101519473</v>
      </c>
      <c r="H69" s="20">
        <v>0.12239500824415635</v>
      </c>
      <c r="I69" s="20">
        <v>0.14842847265082995</v>
      </c>
      <c r="J69" s="20">
        <v>0.15626680382484279</v>
      </c>
      <c r="K69" s="20">
        <v>0.14844302769854098</v>
      </c>
      <c r="L69" s="20">
        <v>0.17191532398688708</v>
      </c>
      <c r="M69" s="20">
        <v>0.15106428557518159</v>
      </c>
      <c r="N69" s="20">
        <v>0.1588603994444473</v>
      </c>
      <c r="O69" s="20">
        <v>0.19269500680821774</v>
      </c>
      <c r="P69" s="20">
        <v>0.1849233147552988</v>
      </c>
      <c r="Q69" s="20">
        <v>0.13278648933050424</v>
      </c>
      <c r="R69" s="20">
        <v>0.1614909485968189</v>
      </c>
      <c r="S69" s="20">
        <v>0.15106762480089844</v>
      </c>
      <c r="T69" s="20">
        <v>0.15974910868194578</v>
      </c>
    </row>
    <row r="70" spans="4:20" x14ac:dyDescent="0.25">
      <c r="D70" s="8" t="s">
        <v>16</v>
      </c>
      <c r="E70" s="20">
        <v>0.16144849195149369</v>
      </c>
      <c r="F70" s="20">
        <v>0.14585152242715269</v>
      </c>
      <c r="G70" s="20">
        <v>0.13801270259171125</v>
      </c>
      <c r="H70" s="20">
        <v>0.11718340823122433</v>
      </c>
      <c r="I70" s="20">
        <v>0.12239954336840055</v>
      </c>
      <c r="J70" s="20">
        <v>0.11978584621139504</v>
      </c>
      <c r="K70" s="20">
        <v>0.18749208666314135</v>
      </c>
      <c r="L70" s="20">
        <v>0.13536653414242869</v>
      </c>
      <c r="M70" s="20">
        <v>0.14063889592137466</v>
      </c>
      <c r="N70" s="20">
        <v>8.8545056657151205E-2</v>
      </c>
      <c r="O70" s="20">
        <v>0.10937289581182386</v>
      </c>
      <c r="P70" s="20">
        <v>0.12239534599894228</v>
      </c>
      <c r="Q70" s="20">
        <v>0.10157152961065397</v>
      </c>
      <c r="R70" s="20">
        <v>0.10157957056188278</v>
      </c>
      <c r="S70" s="20">
        <v>0.12241901979638424</v>
      </c>
      <c r="T70" s="20">
        <v>0.13005261638735208</v>
      </c>
    </row>
    <row r="71" spans="4:20" x14ac:dyDescent="0.25">
      <c r="D71" s="8" t="s">
        <v>17</v>
      </c>
      <c r="E71" s="20">
        <v>7.290296347676338E-2</v>
      </c>
      <c r="F71" s="20">
        <v>6.7724817199607115E-2</v>
      </c>
      <c r="G71" s="20">
        <v>8.0727276818613969E-2</v>
      </c>
      <c r="H71" s="20">
        <v>4.4253338075070321E-2</v>
      </c>
      <c r="I71" s="20">
        <v>7.5515914817788216E-2</v>
      </c>
      <c r="J71" s="20">
        <v>7.5505575947443476E-2</v>
      </c>
      <c r="K71" s="20">
        <v>5.4700708290197887E-2</v>
      </c>
      <c r="L71" s="20">
        <v>8.5905349794238681E-2</v>
      </c>
      <c r="M71" s="20">
        <v>5.4665134666692636E-2</v>
      </c>
      <c r="N71" s="20">
        <v>7.2923980504404962E-2</v>
      </c>
      <c r="O71" s="20">
        <v>7.2915263874549233E-2</v>
      </c>
      <c r="P71" s="20">
        <v>7.5513608071274566E-2</v>
      </c>
      <c r="Q71" s="20">
        <v>7.5531749728303052E-2</v>
      </c>
      <c r="R71" s="20">
        <v>9.6324507757473657E-2</v>
      </c>
      <c r="S71" s="20">
        <v>9.1157321432503657E-2</v>
      </c>
      <c r="T71" s="20">
        <v>7.21250054422405E-2</v>
      </c>
    </row>
    <row r="72" spans="4:20" x14ac:dyDescent="0.25">
      <c r="D72" s="8" t="s">
        <v>18</v>
      </c>
      <c r="E72" s="20">
        <v>2.083881460929465E-2</v>
      </c>
      <c r="F72" s="20">
        <v>2.6049055986030779E-2</v>
      </c>
      <c r="G72" s="20">
        <v>3.9069751742527803E-2</v>
      </c>
      <c r="H72" s="20">
        <v>2.0839934046749217E-2</v>
      </c>
      <c r="I72" s="20">
        <v>4.6883628550612323E-2</v>
      </c>
      <c r="J72" s="20">
        <v>4.1671147686624742E-2</v>
      </c>
      <c r="K72" s="20">
        <v>7.2921864642838521E-2</v>
      </c>
      <c r="L72" s="20">
        <v>3.1256539024900609E-2</v>
      </c>
      <c r="M72" s="20">
        <v>2.3427914857153988E-2</v>
      </c>
      <c r="N72" s="20">
        <v>5.7292654301689727E-2</v>
      </c>
      <c r="O72" s="20">
        <v>5.4705151800811001E-2</v>
      </c>
      <c r="P72" s="20">
        <v>5.2072739107440709E-2</v>
      </c>
      <c r="Q72" s="20">
        <v>3.1258086218496094E-2</v>
      </c>
      <c r="R72" s="20">
        <v>1.8224875184629095E-2</v>
      </c>
      <c r="S72" s="20">
        <v>2.8633924704742474E-2</v>
      </c>
      <c r="T72" s="20">
        <v>3.9774715431291512E-2</v>
      </c>
    </row>
    <row r="73" spans="4:20" x14ac:dyDescent="0.25">
      <c r="D73" s="8" t="s">
        <v>19</v>
      </c>
      <c r="E73" s="20">
        <v>2.0814896314190725E-2</v>
      </c>
      <c r="F73" s="20">
        <v>5.2111753792426063E-3</v>
      </c>
      <c r="G73" s="20">
        <v>1.3023250580842603E-2</v>
      </c>
      <c r="H73" s="20">
        <v>1.042320002586402E-2</v>
      </c>
      <c r="I73" s="20">
        <v>1.8228139458260437E-2</v>
      </c>
      <c r="J73" s="20">
        <v>1.0417786921656185E-2</v>
      </c>
      <c r="K73" s="20">
        <v>1.8228604199095833E-2</v>
      </c>
      <c r="L73" s="20">
        <v>1.0418846341633536E-2</v>
      </c>
      <c r="M73" s="20">
        <v>2.6031016507948872E-3</v>
      </c>
      <c r="N73" s="20">
        <v>1.5621076152746244E-2</v>
      </c>
      <c r="O73" s="20">
        <v>1.0414328679804283E-2</v>
      </c>
      <c r="P73" s="20">
        <v>1.0414547821488141E-2</v>
      </c>
      <c r="Q73" s="20">
        <v>0</v>
      </c>
      <c r="R73" s="20">
        <v>1.3018639909180797E-2</v>
      </c>
      <c r="S73" s="20">
        <v>1.3014085747630967E-2</v>
      </c>
      <c r="T73" s="20">
        <v>1.2273260135870575E-2</v>
      </c>
    </row>
    <row r="74" spans="4:20" x14ac:dyDescent="0.25">
      <c r="D74" s="8" t="s">
        <v>20</v>
      </c>
      <c r="E74" s="20">
        <v>1.302351168408716E-2</v>
      </c>
      <c r="F74" s="20">
        <v>2.6055876896213031E-3</v>
      </c>
      <c r="G74" s="20">
        <v>5.2036746381336528E-3</v>
      </c>
      <c r="H74" s="20">
        <v>5.198668002974363E-3</v>
      </c>
      <c r="I74" s="20">
        <v>7.8100709542393886E-3</v>
      </c>
      <c r="J74" s="20">
        <v>2.0835573843312371E-2</v>
      </c>
      <c r="K74" s="20">
        <v>1.3022559526912792E-2</v>
      </c>
      <c r="L74" s="20">
        <v>2.6068912603752527E-3</v>
      </c>
      <c r="M74" s="20">
        <v>7.8093049523846629E-3</v>
      </c>
      <c r="N74" s="20">
        <v>5.2070253842487479E-3</v>
      </c>
      <c r="O74" s="20">
        <v>1.0414328679804283E-2</v>
      </c>
      <c r="P74" s="20">
        <v>2.6036369553720353E-3</v>
      </c>
      <c r="Q74" s="20">
        <v>1.5629043109248047E-2</v>
      </c>
      <c r="R74" s="20">
        <v>0</v>
      </c>
      <c r="S74" s="20">
        <v>5.2115064189610753E-3</v>
      </c>
      <c r="T74" s="20">
        <v>8.3354967919000104E-3</v>
      </c>
    </row>
    <row r="75" spans="4:20" ht="15.75" thickBot="1" x14ac:dyDescent="0.3">
      <c r="D75" s="8" t="s">
        <v>21</v>
      </c>
      <c r="E75" s="20">
        <v>0.1223899160467842</v>
      </c>
      <c r="F75" s="20">
        <v>0.11457082833133253</v>
      </c>
      <c r="G75" s="20">
        <v>0.18491328146535477</v>
      </c>
      <c r="H75" s="20">
        <v>0.20574181242119557</v>
      </c>
      <c r="I75" s="20">
        <v>0.13542560942220325</v>
      </c>
      <c r="J75" s="20">
        <v>0.19791924812381642</v>
      </c>
      <c r="K75" s="20">
        <v>0.19270185525855199</v>
      </c>
      <c r="L75" s="20">
        <v>0.15105147520401757</v>
      </c>
      <c r="M75" s="20">
        <v>0.13281011639304888</v>
      </c>
      <c r="N75" s="20">
        <v>0.18486990124076855</v>
      </c>
      <c r="O75" s="20">
        <v>0.16927024883661773</v>
      </c>
      <c r="P75" s="20">
        <v>0.14322444164191855</v>
      </c>
      <c r="Q75" s="20">
        <v>0.18231296037537306</v>
      </c>
      <c r="R75" s="20">
        <v>0.15364192331636578</v>
      </c>
      <c r="S75" s="23">
        <v>0.16404500979910011</v>
      </c>
      <c r="T75" s="20">
        <v>0.16445846078926196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5"/>
  <sheetViews>
    <sheetView topLeftCell="E20" zoomScale="80" zoomScaleNormal="80" workbookViewId="0">
      <selection activeCell="E43" sqref="E43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341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22.4212007771727</v>
      </c>
    </row>
    <row r="4" spans="1:18" x14ac:dyDescent="0.25">
      <c r="A4" s="8" t="s">
        <v>23</v>
      </c>
      <c r="B4" s="17">
        <v>35.035203877564904</v>
      </c>
    </row>
    <row r="5" spans="1:18" x14ac:dyDescent="0.25">
      <c r="A5" s="8" t="s">
        <v>24</v>
      </c>
      <c r="B5" s="17">
        <v>37.491779811361447</v>
      </c>
    </row>
    <row r="6" spans="1:18" x14ac:dyDescent="0.25">
      <c r="A6" s="8" t="s">
        <v>25</v>
      </c>
      <c r="B6" s="17">
        <v>5.0518155339009505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0.19706575222449796</v>
      </c>
      <c r="F12" s="20">
        <v>0.24686416885870974</v>
      </c>
      <c r="G12" s="20">
        <v>0.22421200777172698</v>
      </c>
      <c r="M12" s="8" t="s">
        <v>22</v>
      </c>
      <c r="N12" s="20">
        <v>0.13698650772529386</v>
      </c>
      <c r="O12" s="20">
        <v>0.23704825014285572</v>
      </c>
      <c r="P12" s="20">
        <v>0.22627197384012662</v>
      </c>
      <c r="Q12" s="20">
        <v>0.2420783539759748</v>
      </c>
      <c r="R12" s="20">
        <v>0.22421200777172698</v>
      </c>
    </row>
    <row r="13" spans="1:18" x14ac:dyDescent="0.25">
      <c r="D13" s="8" t="s">
        <v>23</v>
      </c>
      <c r="E13" s="20">
        <v>0.36885140703672159</v>
      </c>
      <c r="F13" s="20">
        <v>0.3349152626380279</v>
      </c>
      <c r="G13" s="20">
        <v>0.35035203877564902</v>
      </c>
      <c r="M13" s="8" t="s">
        <v>23</v>
      </c>
      <c r="N13" s="20">
        <v>0.38307113697646517</v>
      </c>
      <c r="O13" s="20">
        <v>0.34420507062585837</v>
      </c>
      <c r="P13" s="20">
        <v>0.36236936634172268</v>
      </c>
      <c r="Q13" s="20">
        <v>0.32357534693623835</v>
      </c>
      <c r="R13" s="20">
        <v>0.35035203877564902</v>
      </c>
    </row>
    <row r="14" spans="1:18" x14ac:dyDescent="0.25">
      <c r="D14" s="8" t="s">
        <v>24</v>
      </c>
      <c r="E14" s="20">
        <v>0.38320126177745578</v>
      </c>
      <c r="F14" s="20">
        <v>0.36800567157943931</v>
      </c>
      <c r="G14" s="20">
        <v>0.37491779811361448</v>
      </c>
      <c r="M14" s="8" t="s">
        <v>24</v>
      </c>
      <c r="N14" s="20">
        <v>0.42729386244608364</v>
      </c>
      <c r="O14" s="20">
        <v>0.36917925634830734</v>
      </c>
      <c r="P14" s="20">
        <v>0.36315895355854982</v>
      </c>
      <c r="Q14" s="20">
        <v>0.37985827285583301</v>
      </c>
      <c r="R14" s="20">
        <v>0.37491779811361448</v>
      </c>
    </row>
    <row r="15" spans="1:18" ht="15.75" thickBot="1" x14ac:dyDescent="0.3">
      <c r="D15" s="8" t="s">
        <v>25</v>
      </c>
      <c r="E15" s="20">
        <v>5.0881578961324662E-2</v>
      </c>
      <c r="F15" s="23">
        <v>5.0214896923823117E-2</v>
      </c>
      <c r="G15" s="20">
        <v>5.0518155339009503E-2</v>
      </c>
      <c r="M15" s="8" t="s">
        <v>25</v>
      </c>
      <c r="N15" s="20">
        <v>5.2648492852157405E-2</v>
      </c>
      <c r="O15" s="20">
        <v>4.9567422882978614E-2</v>
      </c>
      <c r="P15" s="20">
        <v>4.8199706259600926E-2</v>
      </c>
      <c r="Q15" s="23">
        <v>5.4488026231953875E-2</v>
      </c>
      <c r="R15" s="20">
        <v>5.0518155339009503E-2</v>
      </c>
    </row>
    <row r="16" spans="1:18" ht="15.75" thickTop="1" x14ac:dyDescent="0.25">
      <c r="D16" s="8" t="s">
        <v>87</v>
      </c>
      <c r="E16" s="20">
        <v>0.45487713501759347</v>
      </c>
      <c r="F16" s="20">
        <v>0.54512286498240647</v>
      </c>
      <c r="G16" s="20">
        <v>1</v>
      </c>
      <c r="M16" s="8" t="s">
        <v>87</v>
      </c>
      <c r="N16" s="20">
        <v>9.6085622160325887E-2</v>
      </c>
      <c r="O16" s="20">
        <v>0.24063742828594051</v>
      </c>
      <c r="P16" s="20">
        <v>0.41490205008971648</v>
      </c>
      <c r="Q16" s="20">
        <v>0.24837489946401717</v>
      </c>
      <c r="R16" s="20">
        <v>1</v>
      </c>
    </row>
    <row r="19" spans="4:2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  <c r="T19" s="16"/>
    </row>
    <row r="20" spans="4:20" x14ac:dyDescent="0.25">
      <c r="D20" s="8" t="s">
        <v>22</v>
      </c>
      <c r="E20" s="20">
        <v>0.29981107139372543</v>
      </c>
      <c r="F20" s="20">
        <v>0.21814985239744167</v>
      </c>
      <c r="G20" s="20">
        <v>0.19197738620085392</v>
      </c>
      <c r="H20" s="20">
        <v>0.22421200777172698</v>
      </c>
      <c r="M20" s="8" t="s">
        <v>22</v>
      </c>
      <c r="N20" s="20">
        <v>0.22061385489023291</v>
      </c>
      <c r="O20" s="20">
        <v>0.26085923990886623</v>
      </c>
      <c r="P20" s="20">
        <v>0.18448169471965517</v>
      </c>
      <c r="Q20" s="20">
        <v>0.18406399801748638</v>
      </c>
      <c r="R20" s="20">
        <v>0.38695767617226912</v>
      </c>
      <c r="S20" s="20">
        <v>0.22421200777172698</v>
      </c>
      <c r="T20" s="25"/>
    </row>
    <row r="21" spans="4:20" x14ac:dyDescent="0.25">
      <c r="D21" s="8" t="s">
        <v>23</v>
      </c>
      <c r="E21" s="20">
        <v>0.40060256103221842</v>
      </c>
      <c r="F21" s="20">
        <v>0.34949369993288443</v>
      </c>
      <c r="G21" s="20">
        <v>0.32253522106170812</v>
      </c>
      <c r="H21" s="20">
        <v>0.35035203877564902</v>
      </c>
      <c r="M21" s="8" t="s">
        <v>23</v>
      </c>
      <c r="N21" s="20">
        <v>0.36249839428673952</v>
      </c>
      <c r="O21" s="20">
        <v>0.28710843284080534</v>
      </c>
      <c r="P21" s="20">
        <v>0.32943315792251954</v>
      </c>
      <c r="Q21" s="20">
        <v>0.36644363388549439</v>
      </c>
      <c r="R21" s="20">
        <v>0.37380914449577823</v>
      </c>
      <c r="S21" s="20">
        <v>0.35035203877564902</v>
      </c>
      <c r="T21" s="25"/>
    </row>
    <row r="22" spans="4:20" x14ac:dyDescent="0.25">
      <c r="D22" s="8" t="s">
        <v>24</v>
      </c>
      <c r="E22" s="20">
        <v>0.26988407056882591</v>
      </c>
      <c r="F22" s="20">
        <v>0.38418849648980241</v>
      </c>
      <c r="G22" s="20">
        <v>0.41799368593799985</v>
      </c>
      <c r="H22" s="20">
        <v>0.37491779811361448</v>
      </c>
      <c r="M22" s="8" t="s">
        <v>24</v>
      </c>
      <c r="N22" s="20">
        <v>0.36857090989002589</v>
      </c>
      <c r="O22" s="20">
        <v>0.42400943991331902</v>
      </c>
      <c r="P22" s="20">
        <v>0.41533409662217391</v>
      </c>
      <c r="Q22" s="20">
        <v>0.40588868495845243</v>
      </c>
      <c r="R22" s="20">
        <v>0.21115182411980246</v>
      </c>
      <c r="S22" s="20">
        <v>0.37491779811361448</v>
      </c>
      <c r="T22" s="25"/>
    </row>
    <row r="23" spans="4:20" ht="15.75" thickBot="1" x14ac:dyDescent="0.3">
      <c r="D23" s="8" t="s">
        <v>25</v>
      </c>
      <c r="E23" s="20">
        <v>2.9702297005230277E-2</v>
      </c>
      <c r="F23" s="20">
        <v>4.8167951179871535E-2</v>
      </c>
      <c r="G23" s="23">
        <v>6.7493706799438127E-2</v>
      </c>
      <c r="H23" s="20">
        <v>5.0518155339009503E-2</v>
      </c>
      <c r="M23" s="8" t="s">
        <v>25</v>
      </c>
      <c r="N23" s="20">
        <v>4.831684093300169E-2</v>
      </c>
      <c r="O23" s="20">
        <v>2.8022887337009361E-2</v>
      </c>
      <c r="P23" s="20">
        <v>7.075105073565148E-2</v>
      </c>
      <c r="Q23" s="20">
        <v>4.3603683138566857E-2</v>
      </c>
      <c r="R23" s="23">
        <v>2.8081355212150178E-2</v>
      </c>
      <c r="S23" s="20">
        <v>5.0518155339009503E-2</v>
      </c>
      <c r="T23" s="25"/>
    </row>
    <row r="24" spans="4:20" ht="15.75" thickTop="1" x14ac:dyDescent="0.25">
      <c r="D24" s="8" t="s">
        <v>87</v>
      </c>
      <c r="E24" s="20">
        <v>0.16318455535715065</v>
      </c>
      <c r="F24" s="20">
        <v>0.55928354210883602</v>
      </c>
      <c r="G24" s="20">
        <v>0.27753190253401339</v>
      </c>
      <c r="H24" s="20">
        <v>1</v>
      </c>
      <c r="M24" s="8" t="s">
        <v>87</v>
      </c>
      <c r="N24" s="20">
        <v>0.45446799518102754</v>
      </c>
      <c r="O24" s="20">
        <v>6.501222353509363E-2</v>
      </c>
      <c r="P24" s="20">
        <v>0.26506133961453043</v>
      </c>
      <c r="Q24" s="20">
        <v>0.12460334423568771</v>
      </c>
      <c r="R24" s="20">
        <v>9.0855097433660728E-2</v>
      </c>
      <c r="S24" s="20">
        <v>1</v>
      </c>
      <c r="T24" s="25"/>
    </row>
    <row r="27" spans="4:2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20" x14ac:dyDescent="0.25">
      <c r="D28" s="8" t="s">
        <v>22</v>
      </c>
      <c r="E28" s="20">
        <v>0.27763967028653669</v>
      </c>
      <c r="F28" s="20">
        <v>0.22239677500281152</v>
      </c>
      <c r="G28" s="20">
        <v>0.21856656340020297</v>
      </c>
      <c r="H28" s="20">
        <v>0.19478167063824306</v>
      </c>
      <c r="I28" s="20">
        <v>0.1974142597840971</v>
      </c>
      <c r="J28" s="20">
        <v>0.22421200777172698</v>
      </c>
    </row>
    <row r="29" spans="4:20" x14ac:dyDescent="0.25">
      <c r="D29" s="8" t="s">
        <v>23</v>
      </c>
      <c r="E29" s="20">
        <v>0.37202342012298834</v>
      </c>
      <c r="F29" s="20">
        <v>0.36404404958606196</v>
      </c>
      <c r="G29" s="20">
        <v>0.34032457881159417</v>
      </c>
      <c r="H29" s="20">
        <v>0.32831519288980487</v>
      </c>
      <c r="I29" s="20">
        <v>0.33981466738846605</v>
      </c>
      <c r="J29" s="20">
        <v>0.35035203877564902</v>
      </c>
    </row>
    <row r="30" spans="4:20" x14ac:dyDescent="0.25">
      <c r="D30" s="8" t="s">
        <v>24</v>
      </c>
      <c r="E30" s="20">
        <v>0.31752638579964237</v>
      </c>
      <c r="F30" s="20">
        <v>0.36656487625111384</v>
      </c>
      <c r="G30" s="20">
        <v>0.38840283617748017</v>
      </c>
      <c r="H30" s="20">
        <v>0.41571670852922865</v>
      </c>
      <c r="I30" s="20">
        <v>0.39156131579785369</v>
      </c>
      <c r="J30" s="20">
        <v>0.37491779811361448</v>
      </c>
    </row>
    <row r="31" spans="4:20" ht="15.75" thickBot="1" x14ac:dyDescent="0.3">
      <c r="D31" s="8" t="s">
        <v>25</v>
      </c>
      <c r="E31" s="20">
        <v>3.2810523790832567E-2</v>
      </c>
      <c r="F31" s="20">
        <v>4.6994299160012805E-2</v>
      </c>
      <c r="G31" s="20">
        <v>5.270602161072277E-2</v>
      </c>
      <c r="H31" s="20">
        <v>6.1186427942723429E-2</v>
      </c>
      <c r="I31" s="23">
        <v>7.1209757029583168E-2</v>
      </c>
      <c r="J31" s="20">
        <v>5.0518155339009503E-2</v>
      </c>
    </row>
    <row r="32" spans="4:20" ht="15.75" thickTop="1" x14ac:dyDescent="0.25">
      <c r="D32" s="8" t="s">
        <v>87</v>
      </c>
      <c r="E32" s="20">
        <v>0.17700315684192294</v>
      </c>
      <c r="F32" s="20">
        <v>0.27886401938396471</v>
      </c>
      <c r="G32" s="20">
        <v>0.28858302040729678</v>
      </c>
      <c r="H32" s="20">
        <v>0.17979379931208539</v>
      </c>
      <c r="I32" s="20">
        <v>7.5756004054730167E-2</v>
      </c>
      <c r="J32" s="20">
        <v>1</v>
      </c>
    </row>
    <row r="33" spans="4:20" x14ac:dyDescent="0.25">
      <c r="E33" s="18">
        <f>993*(v01_2!E28+v01_2!E29)*(100%-v01_1!E59)</f>
        <v>560.89231476566056</v>
      </c>
      <c r="F33" s="18">
        <f>1623*(v01_2!F28+v01_2!F29)*(100%-v01_1!F59)</f>
        <v>804.16426737924144</v>
      </c>
      <c r="G33" s="18">
        <f>1644*(v01_2!G28+v01_2!G29)*(100%-v01_1!G59)</f>
        <v>769.65462594303756</v>
      </c>
      <c r="H33" s="18">
        <f>980*(v01_2!H28+v01_2!H29)*(100%-v01_1!H59)</f>
        <v>408.69884642374251</v>
      </c>
      <c r="I33" s="18">
        <f>370*(v01_2!I28+v01_2!I29)*(100%-v01_1!I59)</f>
        <v>161.64014149062342</v>
      </c>
    </row>
    <row r="34" spans="4:20" x14ac:dyDescent="0.25">
      <c r="E34" s="18">
        <f>993*(100%-v01_1!E59)</f>
        <v>863.35875170635529</v>
      </c>
      <c r="F34" s="18">
        <f>1623*(100%-v01_1!F59)</f>
        <v>1371.2624252293551</v>
      </c>
      <c r="G34" s="18">
        <f>1644*(100%-v01_1!G59)</f>
        <v>1377.1100806807376</v>
      </c>
      <c r="H34" s="18">
        <f>980*(100%-v01_1!H59)</f>
        <v>781.30624540024303</v>
      </c>
      <c r="I34" s="18">
        <f>370*(100%-v01_1!I59)</f>
        <v>300.87758367989557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0.2611740978959991</v>
      </c>
      <c r="F37" s="20">
        <v>0.26470792151666656</v>
      </c>
      <c r="G37" s="20">
        <v>0.21086486896865878</v>
      </c>
      <c r="H37" s="20">
        <v>0.22621218535282819</v>
      </c>
      <c r="I37" s="20">
        <v>0.25602228567748031</v>
      </c>
      <c r="J37" s="20">
        <v>0.20455062173175467</v>
      </c>
      <c r="K37" s="20">
        <v>0.23223717289320855</v>
      </c>
      <c r="L37" s="20">
        <v>0.23312896036807673</v>
      </c>
      <c r="M37" s="20">
        <v>0.20120819235260656</v>
      </c>
      <c r="N37" s="20">
        <v>0.19808360945369038</v>
      </c>
      <c r="O37" s="20">
        <v>0.18494735988904598</v>
      </c>
      <c r="P37" s="20">
        <v>0.20972061309376841</v>
      </c>
      <c r="Q37" s="20">
        <v>0.22293013786774402</v>
      </c>
      <c r="R37" s="20">
        <v>0.25848603509075568</v>
      </c>
      <c r="S37" s="20">
        <v>0.17440819050295026</v>
      </c>
      <c r="T37" s="20">
        <v>0.22421200777172698</v>
      </c>
    </row>
    <row r="38" spans="4:20" x14ac:dyDescent="0.25">
      <c r="D38" s="8" t="s">
        <v>23</v>
      </c>
      <c r="E38" s="20">
        <v>0.37978305897743375</v>
      </c>
      <c r="F38" s="20">
        <v>0.37063114836184918</v>
      </c>
      <c r="G38" s="20">
        <v>0.36101429370069499</v>
      </c>
      <c r="H38" s="20">
        <v>0.33448663258328176</v>
      </c>
      <c r="I38" s="20">
        <v>0.37649483650728899</v>
      </c>
      <c r="J38" s="20">
        <v>0.34740609897573116</v>
      </c>
      <c r="K38" s="20">
        <v>0.37742576815030421</v>
      </c>
      <c r="L38" s="20">
        <v>0.349683170553861</v>
      </c>
      <c r="M38" s="20">
        <v>0.27925412462197202</v>
      </c>
      <c r="N38" s="20">
        <v>0.33866921514753318</v>
      </c>
      <c r="O38" s="20">
        <v>0.38245809955240151</v>
      </c>
      <c r="P38" s="20">
        <v>0.3708381607186948</v>
      </c>
      <c r="Q38" s="20">
        <v>0.30891024356283164</v>
      </c>
      <c r="R38" s="20">
        <v>0.29226431286012017</v>
      </c>
      <c r="S38" s="20">
        <v>0.35825547906715371</v>
      </c>
      <c r="T38" s="20">
        <v>0.35035203877564902</v>
      </c>
    </row>
    <row r="39" spans="4:20" x14ac:dyDescent="0.25">
      <c r="D39" s="8" t="s">
        <v>24</v>
      </c>
      <c r="E39" s="20">
        <v>0.31752153057887278</v>
      </c>
      <c r="F39" s="20">
        <v>0.33820708568611291</v>
      </c>
      <c r="G39" s="20">
        <v>0.38019449371587904</v>
      </c>
      <c r="H39" s="20">
        <v>0.39996417988211924</v>
      </c>
      <c r="I39" s="20">
        <v>0.31926702020310455</v>
      </c>
      <c r="J39" s="20">
        <v>0.38635396445081827</v>
      </c>
      <c r="K39" s="20">
        <v>0.34840188756705892</v>
      </c>
      <c r="L39" s="20">
        <v>0.3742181963829066</v>
      </c>
      <c r="M39" s="20">
        <v>0.45946492199898198</v>
      </c>
      <c r="N39" s="20">
        <v>0.39294808518129631</v>
      </c>
      <c r="O39" s="20">
        <v>0.3636265389014473</v>
      </c>
      <c r="P39" s="20">
        <v>0.38297468234221571</v>
      </c>
      <c r="Q39" s="20">
        <v>0.41081845128215949</v>
      </c>
      <c r="R39" s="20">
        <v>0.39385875718437435</v>
      </c>
      <c r="S39" s="20">
        <v>0.40814660016858667</v>
      </c>
      <c r="T39" s="20">
        <v>0.37491779811361448</v>
      </c>
    </row>
    <row r="40" spans="4:20" ht="15.75" thickBot="1" x14ac:dyDescent="0.3">
      <c r="D40" s="8" t="s">
        <v>25</v>
      </c>
      <c r="E40" s="20">
        <v>4.1521312547694318E-2</v>
      </c>
      <c r="F40" s="20">
        <v>2.6453844435371427E-2</v>
      </c>
      <c r="G40" s="20">
        <v>4.7926343614767164E-2</v>
      </c>
      <c r="H40" s="20">
        <v>3.9337002181770817E-2</v>
      </c>
      <c r="I40" s="20">
        <v>4.8215857612126156E-2</v>
      </c>
      <c r="J40" s="20">
        <v>6.1689314841695958E-2</v>
      </c>
      <c r="K40" s="20">
        <v>4.193517138942833E-2</v>
      </c>
      <c r="L40" s="20">
        <v>4.2969672695155642E-2</v>
      </c>
      <c r="M40" s="20">
        <v>6.0072761026439506E-2</v>
      </c>
      <c r="N40" s="20">
        <v>7.0299090217480154E-2</v>
      </c>
      <c r="O40" s="20">
        <v>6.8968001657105288E-2</v>
      </c>
      <c r="P40" s="20">
        <v>3.6466543845321074E-2</v>
      </c>
      <c r="Q40" s="20">
        <v>5.7341167287264912E-2</v>
      </c>
      <c r="R40" s="20">
        <v>5.5390894864749872E-2</v>
      </c>
      <c r="S40" s="23">
        <v>5.9189730261309359E-2</v>
      </c>
      <c r="T40" s="20">
        <v>5.0518155339009503E-2</v>
      </c>
    </row>
    <row r="41" spans="4:20" ht="15.75" thickTop="1" x14ac:dyDescent="0.25">
      <c r="D41" s="8" t="s">
        <v>87</v>
      </c>
      <c r="E41" s="20">
        <v>7.081207020415016E-2</v>
      </c>
      <c r="F41" s="20">
        <v>6.2630720901497169E-2</v>
      </c>
      <c r="G41" s="20">
        <v>6.9905497382325252E-2</v>
      </c>
      <c r="H41" s="20">
        <v>5.9265449250497315E-2</v>
      </c>
      <c r="I41" s="20">
        <v>8.9889180036484856E-2</v>
      </c>
      <c r="J41" s="20">
        <v>8.2762523755922995E-2</v>
      </c>
      <c r="K41" s="20">
        <v>0.10459457281796511</v>
      </c>
      <c r="L41" s="20">
        <v>4.6979192247958039E-2</v>
      </c>
      <c r="M41" s="20">
        <v>6.4453033593371928E-2</v>
      </c>
      <c r="N41" s="20">
        <v>7.6737360691021744E-2</v>
      </c>
      <c r="O41" s="20">
        <v>5.3572712302805935E-2</v>
      </c>
      <c r="P41" s="20">
        <v>5.0805711167539389E-2</v>
      </c>
      <c r="Q41" s="20">
        <v>4.573922835647852E-2</v>
      </c>
      <c r="R41" s="20">
        <v>6.6904495279211398E-2</v>
      </c>
      <c r="S41" s="20">
        <v>5.4948252012770191E-2</v>
      </c>
      <c r="T41" s="20">
        <v>1</v>
      </c>
    </row>
    <row r="43" spans="4:20" x14ac:dyDescent="0.25">
      <c r="E43" s="43">
        <f>E37+E38</f>
        <v>0.64095715687343291</v>
      </c>
      <c r="F43" s="43">
        <f t="shared" ref="F43:T43" si="0">F37+F38</f>
        <v>0.63533906987851574</v>
      </c>
      <c r="G43" s="43">
        <f t="shared" si="0"/>
        <v>0.57187916266935379</v>
      </c>
      <c r="H43" s="43">
        <f t="shared" si="0"/>
        <v>0.56069881793610998</v>
      </c>
      <c r="I43" s="43">
        <f t="shared" si="0"/>
        <v>0.6325171221847693</v>
      </c>
      <c r="J43" s="43">
        <f t="shared" si="0"/>
        <v>0.5519567207074858</v>
      </c>
      <c r="K43" s="43">
        <f t="shared" si="0"/>
        <v>0.60966294104351282</v>
      </c>
      <c r="L43" s="43">
        <f t="shared" si="0"/>
        <v>0.58281213092193773</v>
      </c>
      <c r="M43" s="43">
        <f t="shared" si="0"/>
        <v>0.48046231697457858</v>
      </c>
      <c r="N43" s="43">
        <f t="shared" si="0"/>
        <v>0.53675282460122353</v>
      </c>
      <c r="O43" s="43">
        <f t="shared" si="0"/>
        <v>0.56740545944144749</v>
      </c>
      <c r="P43" s="43">
        <f t="shared" si="0"/>
        <v>0.58055877381246324</v>
      </c>
      <c r="Q43" s="43">
        <f t="shared" si="0"/>
        <v>0.53184038143057566</v>
      </c>
      <c r="R43" s="43">
        <f t="shared" si="0"/>
        <v>0.55075034795087585</v>
      </c>
      <c r="S43" s="43">
        <f t="shared" si="0"/>
        <v>0.53266366957010391</v>
      </c>
      <c r="T43" s="43">
        <f t="shared" si="0"/>
        <v>0.57456404654737603</v>
      </c>
    </row>
    <row r="44" spans="4:20" x14ac:dyDescent="0.25">
      <c r="E44" s="18">
        <f>384*(100%-v01_1!E75)</f>
        <v>337.00227223803489</v>
      </c>
      <c r="F44" s="18">
        <f>384*(100%-v01_1!F75)</f>
        <v>340.00480192076833</v>
      </c>
      <c r="G44" s="18">
        <f>384*(100%-v01_1!G75)</f>
        <v>312.99329991730377</v>
      </c>
      <c r="H44" s="18">
        <f>384*(100%-v01_1!H75)</f>
        <v>304.99514403026092</v>
      </c>
      <c r="I44" s="18">
        <f>384*(100%-v01_1!I75)</f>
        <v>331.99656598187391</v>
      </c>
      <c r="J44" s="18">
        <f>384*(100%-v01_1!J75)</f>
        <v>307.99900872045447</v>
      </c>
      <c r="K44" s="18">
        <f>384*(100%-v01_1!K75)</f>
        <v>310.00248758071604</v>
      </c>
      <c r="L44" s="18">
        <f>384*(100%-v01_1!L75)</f>
        <v>325.99623352165725</v>
      </c>
      <c r="M44" s="18">
        <f>384*(100%-v01_1!M75)</f>
        <v>333.00091530506927</v>
      </c>
      <c r="N44" s="18">
        <f>384*(100%-v01_1!N75)</f>
        <v>313.0099579235449</v>
      </c>
      <c r="O44" s="18">
        <f>384*(100%-v01_1!O75)</f>
        <v>319.0002244467388</v>
      </c>
      <c r="P44" s="18">
        <f>384*(100%-v01_1!P75)</f>
        <v>329.00181440950325</v>
      </c>
      <c r="Q44" s="18">
        <f>384*(100%-v01_1!Q75)</f>
        <v>313.99182321585675</v>
      </c>
      <c r="R44" s="18">
        <f>384*(100%-v01_1!R75)</f>
        <v>325.00150144651559</v>
      </c>
      <c r="S44" s="18">
        <f>384*(100%-v01_1!S75)</f>
        <v>321.00671623714555</v>
      </c>
    </row>
    <row r="45" spans="4:20" x14ac:dyDescent="0.25">
      <c r="E45" s="18">
        <f>E44*E43</f>
        <v>216.00401827357749</v>
      </c>
      <c r="F45" s="18">
        <f t="shared" ref="F45:S45" si="1">F44*F43</f>
        <v>216.01833460656994</v>
      </c>
      <c r="G45" s="18">
        <f t="shared" si="1"/>
        <v>178.9943462778256</v>
      </c>
      <c r="H45" s="18">
        <f t="shared" si="1"/>
        <v>171.01041673402091</v>
      </c>
      <c r="I45" s="18">
        <f t="shared" si="1"/>
        <v>209.99351249008078</v>
      </c>
      <c r="J45" s="18">
        <f t="shared" si="1"/>
        <v>170.00212283449838</v>
      </c>
      <c r="K45" s="18">
        <f t="shared" si="1"/>
        <v>188.99702830926441</v>
      </c>
      <c r="L45" s="18">
        <f t="shared" si="1"/>
        <v>189.99455953128268</v>
      </c>
      <c r="M45" s="18">
        <f t="shared" si="1"/>
        <v>159.99439132212899</v>
      </c>
      <c r="N45" s="18">
        <f t="shared" si="1"/>
        <v>168.00897904377285</v>
      </c>
      <c r="O45" s="18">
        <f t="shared" si="1"/>
        <v>181.00246891412669</v>
      </c>
      <c r="P45" s="18">
        <f t="shared" si="1"/>
        <v>191.00488995565681</v>
      </c>
      <c r="Q45" s="18">
        <f t="shared" si="1"/>
        <v>166.99353102520314</v>
      </c>
      <c r="R45" s="18">
        <f t="shared" si="1"/>
        <v>178.99469000622554</v>
      </c>
      <c r="S45" s="18">
        <f t="shared" si="1"/>
        <v>170.98861542752701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topLeftCell="E19" zoomScale="80" zoomScaleNormal="80" workbookViewId="0">
      <selection activeCell="I42" sqref="I42"/>
    </sheetView>
  </sheetViews>
  <sheetFormatPr defaultRowHeight="15" x14ac:dyDescent="0.25"/>
  <cols>
    <col min="1" max="1" width="29.7109375" style="14" customWidth="1"/>
    <col min="2" max="2" width="9.140625" style="14"/>
    <col min="3" max="3" width="2.85546875" style="14" customWidth="1"/>
    <col min="4" max="4" width="26.140625" style="14" customWidth="1"/>
    <col min="5" max="10" width="12.85546875" style="14" customWidth="1"/>
    <col min="11" max="12" width="7.5703125" style="14" customWidth="1"/>
    <col min="13" max="13" width="23.140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325</v>
      </c>
    </row>
    <row r="2" spans="1:18" x14ac:dyDescent="0.25">
      <c r="A2" s="15"/>
      <c r="B2" s="16" t="s">
        <v>434</v>
      </c>
      <c r="C2" s="34"/>
    </row>
    <row r="3" spans="1:18" x14ac:dyDescent="0.25">
      <c r="A3" s="8" t="s">
        <v>26</v>
      </c>
      <c r="B3" s="17">
        <v>4.4320724851263575</v>
      </c>
      <c r="C3" s="36"/>
    </row>
    <row r="4" spans="1:18" x14ac:dyDescent="0.25">
      <c r="A4" s="8" t="s">
        <v>27</v>
      </c>
      <c r="B4" s="17">
        <v>67.711033576433934</v>
      </c>
      <c r="C4" s="36"/>
    </row>
    <row r="5" spans="1:18" x14ac:dyDescent="0.25">
      <c r="A5" s="8" t="s">
        <v>28</v>
      </c>
      <c r="B5" s="17">
        <v>16.066556662593996</v>
      </c>
      <c r="C5" s="36"/>
    </row>
    <row r="6" spans="1:18" x14ac:dyDescent="0.25">
      <c r="A6" s="8" t="s">
        <v>29</v>
      </c>
      <c r="B6" s="17">
        <v>6.6251842148354347</v>
      </c>
      <c r="C6" s="36"/>
    </row>
    <row r="7" spans="1:18" x14ac:dyDescent="0.25">
      <c r="A7" s="8" t="s">
        <v>30</v>
      </c>
      <c r="B7" s="17">
        <v>5.1651530610102743</v>
      </c>
      <c r="C7" s="36"/>
    </row>
    <row r="8" spans="1:18" x14ac:dyDescent="0.25">
      <c r="B8" s="18">
        <f>SUM(B3:B7)</f>
        <v>99.999999999999986</v>
      </c>
      <c r="C8" s="18"/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26</v>
      </c>
      <c r="E13" s="20">
        <v>4.5683119511943697E-2</v>
      </c>
      <c r="F13" s="20">
        <v>4.3214872512627032E-2</v>
      </c>
      <c r="G13" s="20">
        <v>4.4320724851263579E-2</v>
      </c>
      <c r="M13" s="8" t="s">
        <v>26</v>
      </c>
      <c r="N13" s="20">
        <v>0.10313797431688715</v>
      </c>
      <c r="O13" s="20">
        <v>4.5839470443562159E-2</v>
      </c>
      <c r="P13" s="20">
        <v>3.749323387291139E-2</v>
      </c>
      <c r="Q13" s="20">
        <v>3.3757563686064959E-2</v>
      </c>
      <c r="R13" s="20">
        <v>4.4320724851263579E-2</v>
      </c>
    </row>
    <row r="14" spans="1:18" x14ac:dyDescent="0.25">
      <c r="D14" s="8" t="s">
        <v>27</v>
      </c>
      <c r="E14" s="20">
        <v>0.66180359669756061</v>
      </c>
      <c r="F14" s="20">
        <v>0.68953477758169546</v>
      </c>
      <c r="G14" s="20">
        <v>0.67711033576433932</v>
      </c>
      <c r="M14" s="8" t="s">
        <v>27</v>
      </c>
      <c r="N14" s="20">
        <v>0.58165491937819835</v>
      </c>
      <c r="O14" s="20">
        <v>0.62508149277516967</v>
      </c>
      <c r="P14" s="20">
        <v>0.69331961011303878</v>
      </c>
      <c r="Q14" s="20">
        <v>0.73468203328365278</v>
      </c>
      <c r="R14" s="20">
        <v>0.67711033576433932</v>
      </c>
    </row>
    <row r="15" spans="1:18" x14ac:dyDescent="0.25">
      <c r="D15" s="8" t="s">
        <v>28</v>
      </c>
      <c r="E15" s="20">
        <v>0.18196778153670262</v>
      </c>
      <c r="F15" s="20">
        <v>0.14337461206109658</v>
      </c>
      <c r="G15" s="20">
        <v>0.16066556662593998</v>
      </c>
      <c r="M15" s="8" t="s">
        <v>28</v>
      </c>
      <c r="N15" s="20">
        <v>0.14581442502655209</v>
      </c>
      <c r="O15" s="20">
        <v>0.16312007809508697</v>
      </c>
      <c r="P15" s="20">
        <v>0.15919067242462437</v>
      </c>
      <c r="Q15" s="20">
        <v>0.1660679821699623</v>
      </c>
      <c r="R15" s="20">
        <v>0.16066556662593998</v>
      </c>
    </row>
    <row r="16" spans="1:18" x14ac:dyDescent="0.25">
      <c r="D16" s="8" t="s">
        <v>29</v>
      </c>
      <c r="E16" s="20">
        <v>5.608898968221987E-2</v>
      </c>
      <c r="F16" s="20">
        <v>7.4501004077161814E-2</v>
      </c>
      <c r="G16" s="20">
        <v>6.6251842148354348E-2</v>
      </c>
      <c r="M16" s="8" t="s">
        <v>29</v>
      </c>
      <c r="N16" s="20">
        <v>6.8658878053490399E-2</v>
      </c>
      <c r="O16" s="20">
        <v>0.1036898548824952</v>
      </c>
      <c r="P16" s="20">
        <v>6.8623345015191684E-2</v>
      </c>
      <c r="Q16" s="20">
        <v>2.4001181343022177E-2</v>
      </c>
      <c r="R16" s="20">
        <v>6.6251842148354348E-2</v>
      </c>
    </row>
    <row r="17" spans="4:20" ht="15.75" thickBot="1" x14ac:dyDescent="0.3">
      <c r="D17" s="8" t="s">
        <v>30</v>
      </c>
      <c r="E17" s="20">
        <v>5.4456512571573155E-2</v>
      </c>
      <c r="F17" s="23">
        <v>4.9374733767419222E-2</v>
      </c>
      <c r="G17" s="20">
        <v>5.1651530610102747E-2</v>
      </c>
      <c r="M17" s="8" t="s">
        <v>30</v>
      </c>
      <c r="N17" s="20">
        <v>0.10073380322487208</v>
      </c>
      <c r="O17" s="20">
        <v>6.2269103803686061E-2</v>
      </c>
      <c r="P17" s="20">
        <v>4.1373138574233796E-2</v>
      </c>
      <c r="Q17" s="23">
        <v>4.1491239517297746E-2</v>
      </c>
      <c r="R17" s="20">
        <v>5.1651530610102747E-2</v>
      </c>
    </row>
    <row r="18" spans="4:20" ht="15.75" thickTop="1" x14ac:dyDescent="0.25">
      <c r="D18" s="8" t="s">
        <v>87</v>
      </c>
      <c r="E18" s="20">
        <v>0.44803147292094403</v>
      </c>
      <c r="F18" s="20">
        <v>0.55196852707905597</v>
      </c>
      <c r="G18" s="20">
        <v>1</v>
      </c>
      <c r="M18" s="8" t="s">
        <v>87</v>
      </c>
      <c r="N18" s="20">
        <v>8.6970395468839876E-2</v>
      </c>
      <c r="O18" s="20">
        <v>0.24343901281841351</v>
      </c>
      <c r="P18" s="20">
        <v>0.4250674929568003</v>
      </c>
      <c r="Q18" s="20">
        <v>0.2445230987559463</v>
      </c>
      <c r="R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26</v>
      </c>
      <c r="E22" s="20">
        <v>4.9304336079967578E-2</v>
      </c>
      <c r="F22" s="20">
        <v>4.1909761112689951E-2</v>
      </c>
      <c r="G22" s="20">
        <v>4.5691985403432896E-2</v>
      </c>
      <c r="H22" s="20">
        <v>4.4320724851263579E-2</v>
      </c>
      <c r="M22" s="8" t="s">
        <v>26</v>
      </c>
      <c r="N22" s="20">
        <v>3.4803063019105636E-2</v>
      </c>
      <c r="O22" s="20">
        <v>0.10682990912415184</v>
      </c>
      <c r="P22" s="20">
        <v>3.7909135666039748E-2</v>
      </c>
      <c r="Q22" s="20">
        <v>6.5997059919956677E-2</v>
      </c>
      <c r="R22" s="20">
        <v>3.9717995253385451E-2</v>
      </c>
      <c r="S22" s="20">
        <v>4.4320724851263579E-2</v>
      </c>
      <c r="T22" s="25"/>
    </row>
    <row r="23" spans="4:20" x14ac:dyDescent="0.25">
      <c r="D23" s="8" t="s">
        <v>27</v>
      </c>
      <c r="E23" s="20">
        <v>0.68834003106848574</v>
      </c>
      <c r="F23" s="20">
        <v>0.68582040671176236</v>
      </c>
      <c r="G23" s="20">
        <v>0.64875658872820652</v>
      </c>
      <c r="H23" s="20">
        <v>0.67711033576433932</v>
      </c>
      <c r="M23" s="8" t="s">
        <v>27</v>
      </c>
      <c r="N23" s="20">
        <v>0.69390746128441438</v>
      </c>
      <c r="O23" s="20">
        <v>0.57035090808131428</v>
      </c>
      <c r="P23" s="20">
        <v>0.65395826913609112</v>
      </c>
      <c r="Q23" s="20">
        <v>0.6944426860233659</v>
      </c>
      <c r="R23" s="20">
        <v>0.6961608264693564</v>
      </c>
      <c r="S23" s="20">
        <v>0.67711033576433932</v>
      </c>
      <c r="T23" s="25"/>
    </row>
    <row r="24" spans="4:20" x14ac:dyDescent="0.25">
      <c r="D24" s="8" t="s">
        <v>28</v>
      </c>
      <c r="E24" s="20">
        <v>0.16366675672024855</v>
      </c>
      <c r="F24" s="20">
        <v>0.16618009784060708</v>
      </c>
      <c r="G24" s="20">
        <v>0.14600283822138127</v>
      </c>
      <c r="H24" s="20">
        <v>0.16066556662593998</v>
      </c>
      <c r="M24" s="8" t="s">
        <v>28</v>
      </c>
      <c r="N24" s="20">
        <v>0.1743812606734127</v>
      </c>
      <c r="O24" s="20">
        <v>0.18934951311673012</v>
      </c>
      <c r="P24" s="20">
        <v>0.14239213977820517</v>
      </c>
      <c r="Q24" s="20">
        <v>0.13600331989899631</v>
      </c>
      <c r="R24" s="20">
        <v>0.1537833310065615</v>
      </c>
      <c r="S24" s="20">
        <v>0.16066556662593998</v>
      </c>
      <c r="T24" s="25"/>
    </row>
    <row r="25" spans="4:20" x14ac:dyDescent="0.25">
      <c r="D25" s="8" t="s">
        <v>29</v>
      </c>
      <c r="E25" s="20">
        <v>6.6176718897744152E-2</v>
      </c>
      <c r="F25" s="20">
        <v>5.634269440083646E-2</v>
      </c>
      <c r="G25" s="20">
        <v>8.8343019326936084E-2</v>
      </c>
      <c r="H25" s="20">
        <v>6.6251842148354348E-2</v>
      </c>
      <c r="M25" s="8" t="s">
        <v>29</v>
      </c>
      <c r="N25" s="20">
        <v>4.6238407171805086E-2</v>
      </c>
      <c r="O25" s="20">
        <v>6.1202378211465798E-2</v>
      </c>
      <c r="P25" s="20">
        <v>9.3520771571158887E-2</v>
      </c>
      <c r="Q25" s="20">
        <v>6.9331026284878278E-2</v>
      </c>
      <c r="R25" s="20">
        <v>8.8789613290520736E-2</v>
      </c>
      <c r="S25" s="20">
        <v>6.6251842148354348E-2</v>
      </c>
      <c r="T25" s="25"/>
    </row>
    <row r="26" spans="4:20" ht="15.75" thickBot="1" x14ac:dyDescent="0.3">
      <c r="D26" s="8" t="s">
        <v>30</v>
      </c>
      <c r="E26" s="20">
        <v>3.2512157233553968E-2</v>
      </c>
      <c r="F26" s="20">
        <v>4.9747039934104252E-2</v>
      </c>
      <c r="G26" s="23">
        <v>7.1205568320043253E-2</v>
      </c>
      <c r="H26" s="20">
        <v>5.1651530610102747E-2</v>
      </c>
      <c r="M26" s="8" t="s">
        <v>30</v>
      </c>
      <c r="N26" s="20">
        <v>5.0669807851262239E-2</v>
      </c>
      <c r="O26" s="20">
        <v>7.2267291466338021E-2</v>
      </c>
      <c r="P26" s="20">
        <v>7.2219683848505134E-2</v>
      </c>
      <c r="Q26" s="20">
        <v>3.4225907872802851E-2</v>
      </c>
      <c r="R26" s="23">
        <v>2.1548233980175906E-2</v>
      </c>
      <c r="S26" s="20">
        <v>5.1651530610102747E-2</v>
      </c>
      <c r="T26" s="25"/>
    </row>
    <row r="27" spans="4:20" ht="15.75" thickTop="1" x14ac:dyDescent="0.25">
      <c r="D27" s="8" t="s">
        <v>87</v>
      </c>
      <c r="E27" s="20">
        <v>0.19892767022290522</v>
      </c>
      <c r="F27" s="20">
        <v>0.55254709811775471</v>
      </c>
      <c r="G27" s="20">
        <v>0.24852523165934007</v>
      </c>
      <c r="H27" s="20">
        <v>1</v>
      </c>
      <c r="M27" s="8" t="s">
        <v>87</v>
      </c>
      <c r="N27" s="20">
        <v>0.46122944246409125</v>
      </c>
      <c r="O27" s="20">
        <v>6.2002829875762576E-2</v>
      </c>
      <c r="P27" s="20">
        <v>0.23708228892443728</v>
      </c>
      <c r="Q27" s="20">
        <v>0.11938632842513636</v>
      </c>
      <c r="R27" s="20">
        <v>0.12029911031057257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97</v>
      </c>
      <c r="O30" s="16" t="s">
        <v>98</v>
      </c>
      <c r="P30" s="16" t="s">
        <v>99</v>
      </c>
      <c r="Q30" s="16" t="s">
        <v>100</v>
      </c>
      <c r="R30" s="16" t="s">
        <v>81</v>
      </c>
    </row>
    <row r="31" spans="4:20" x14ac:dyDescent="0.25">
      <c r="D31" s="8" t="s">
        <v>26</v>
      </c>
      <c r="E31" s="20">
        <v>3.3473470449529662E-2</v>
      </c>
      <c r="F31" s="20">
        <v>4.2085356715070479E-2</v>
      </c>
      <c r="G31" s="20">
        <v>4.536194729709922E-2</v>
      </c>
      <c r="H31" s="20">
        <v>5.800001026004073E-2</v>
      </c>
      <c r="I31" s="20">
        <v>4.821405284933554E-2</v>
      </c>
      <c r="J31" s="20">
        <v>4.4320724851263579E-2</v>
      </c>
      <c r="M31" s="8" t="s">
        <v>26</v>
      </c>
      <c r="N31" s="20">
        <v>3.7145666876833128E-2</v>
      </c>
      <c r="O31" s="20">
        <v>4.8912489637184406E-2</v>
      </c>
      <c r="P31" s="30" t="s">
        <v>147</v>
      </c>
      <c r="Q31" s="30" t="s">
        <v>147</v>
      </c>
      <c r="R31" s="20">
        <v>4.4320724851263579E-2</v>
      </c>
    </row>
    <row r="32" spans="4:20" x14ac:dyDescent="0.25">
      <c r="D32" s="8" t="s">
        <v>27</v>
      </c>
      <c r="E32" s="20">
        <v>0.73211573479680114</v>
      </c>
      <c r="F32" s="20">
        <v>0.67075768393351309</v>
      </c>
      <c r="G32" s="20">
        <v>0.65664440050375572</v>
      </c>
      <c r="H32" s="20">
        <v>0.64921946740128567</v>
      </c>
      <c r="I32" s="20">
        <v>0.69277915426837222</v>
      </c>
      <c r="J32" s="20">
        <v>0.67711033576433932</v>
      </c>
      <c r="M32" s="8" t="s">
        <v>27</v>
      </c>
      <c r="N32" s="20">
        <v>0.7211191471688857</v>
      </c>
      <c r="O32" s="20">
        <v>0.64894636674865114</v>
      </c>
      <c r="P32" s="30" t="s">
        <v>147</v>
      </c>
      <c r="Q32" s="30" t="s">
        <v>147</v>
      </c>
      <c r="R32" s="20">
        <v>0.67711033576433932</v>
      </c>
    </row>
    <row r="33" spans="4:20" x14ac:dyDescent="0.25">
      <c r="D33" s="8" t="s">
        <v>28</v>
      </c>
      <c r="E33" s="20">
        <v>0.14708523189755726</v>
      </c>
      <c r="F33" s="20">
        <v>0.1669017034759879</v>
      </c>
      <c r="G33" s="20">
        <v>0.17259018394263645</v>
      </c>
      <c r="H33" s="20">
        <v>0.16597667892741538</v>
      </c>
      <c r="I33" s="20">
        <v>0.11444761893471483</v>
      </c>
      <c r="J33" s="20">
        <v>0.16066556662593998</v>
      </c>
      <c r="M33" s="8" t="s">
        <v>28</v>
      </c>
      <c r="N33" s="20">
        <v>0.12631506463156672</v>
      </c>
      <c r="O33" s="20">
        <v>0.18264858418462201</v>
      </c>
      <c r="P33" s="30" t="s">
        <v>147</v>
      </c>
      <c r="Q33" s="30" t="s">
        <v>147</v>
      </c>
      <c r="R33" s="20">
        <v>0.16066556662593998</v>
      </c>
    </row>
    <row r="34" spans="4:20" x14ac:dyDescent="0.25">
      <c r="D34" s="8" t="s">
        <v>29</v>
      </c>
      <c r="E34" s="20">
        <v>3.1367217984542957E-2</v>
      </c>
      <c r="F34" s="20">
        <v>7.9111029815255168E-2</v>
      </c>
      <c r="G34" s="20">
        <v>7.0618536655408945E-2</v>
      </c>
      <c r="H34" s="20">
        <v>6.8624282438401282E-2</v>
      </c>
      <c r="I34" s="20">
        <v>9.0358374924424736E-2</v>
      </c>
      <c r="J34" s="20">
        <v>6.6251842148354348E-2</v>
      </c>
      <c r="M34" s="8" t="s">
        <v>29</v>
      </c>
      <c r="N34" s="20">
        <v>6.4762831092872772E-2</v>
      </c>
      <c r="O34" s="20">
        <v>6.7204752710857477E-2</v>
      </c>
      <c r="P34" s="30" t="s">
        <v>147</v>
      </c>
      <c r="Q34" s="30" t="s">
        <v>147</v>
      </c>
      <c r="R34" s="20">
        <v>6.6251842148354348E-2</v>
      </c>
    </row>
    <row r="35" spans="4:20" ht="15.75" thickBot="1" x14ac:dyDescent="0.3">
      <c r="D35" s="8" t="s">
        <v>30</v>
      </c>
      <c r="E35" s="20">
        <v>5.5958344871568956E-2</v>
      </c>
      <c r="F35" s="20">
        <v>4.1144226060173365E-2</v>
      </c>
      <c r="G35" s="20">
        <v>5.4784931601099651E-2</v>
      </c>
      <c r="H35" s="20">
        <v>5.8179560972857064E-2</v>
      </c>
      <c r="I35" s="23">
        <v>5.4200799023152703E-2</v>
      </c>
      <c r="J35" s="20">
        <v>5.1651530610102747E-2</v>
      </c>
      <c r="M35" s="8" t="s">
        <v>30</v>
      </c>
      <c r="N35" s="20">
        <v>5.0657290229841778E-2</v>
      </c>
      <c r="O35" s="20">
        <v>5.228780671868502E-2</v>
      </c>
      <c r="P35" s="30" t="s">
        <v>147</v>
      </c>
      <c r="Q35" s="31" t="s">
        <v>147</v>
      </c>
      <c r="R35" s="20">
        <v>5.1651530610102747E-2</v>
      </c>
    </row>
    <row r="36" spans="4:20" ht="15.75" thickTop="1" x14ac:dyDescent="0.25">
      <c r="D36" s="8" t="s">
        <v>87</v>
      </c>
      <c r="E36" s="20">
        <v>0.20013855474801934</v>
      </c>
      <c r="F36" s="20">
        <v>0.28462840036444098</v>
      </c>
      <c r="G36" s="20">
        <v>0.28071107976134996</v>
      </c>
      <c r="H36" s="20">
        <v>0.16368857930999739</v>
      </c>
      <c r="I36" s="20">
        <v>7.0833385816192432E-2</v>
      </c>
      <c r="J36" s="20">
        <v>1</v>
      </c>
      <c r="M36" s="8" t="s">
        <v>87</v>
      </c>
      <c r="N36" s="20">
        <v>0.39022979095027566</v>
      </c>
      <c r="O36" s="20">
        <v>0.60977020904972434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26</v>
      </c>
      <c r="E41" s="20">
        <v>5.0929075601666818E-2</v>
      </c>
      <c r="F41" s="20">
        <v>1.8527050949390111E-2</v>
      </c>
      <c r="G41" s="20">
        <v>6.7041600791706388E-2</v>
      </c>
      <c r="H41" s="20">
        <v>4.0886256061794003E-2</v>
      </c>
      <c r="I41" s="20">
        <v>3.8101541881995535E-2</v>
      </c>
      <c r="J41" s="20">
        <v>5.2946208848660241E-2</v>
      </c>
      <c r="K41" s="20">
        <v>4.2332806222430713E-2</v>
      </c>
      <c r="L41" s="20">
        <v>4.2115279564397617E-2</v>
      </c>
      <c r="M41" s="20">
        <v>3.1253895051726287E-2</v>
      </c>
      <c r="N41" s="20">
        <v>4.7639686072390774E-2</v>
      </c>
      <c r="O41" s="20">
        <v>4.4188371982286555E-2</v>
      </c>
      <c r="P41" s="20">
        <v>6.8063597997840813E-2</v>
      </c>
      <c r="Q41" s="20">
        <v>6.5868025942601008E-2</v>
      </c>
      <c r="R41" s="20">
        <v>2.7942177761483267E-2</v>
      </c>
      <c r="S41" s="20">
        <v>3.5094949228537516E-2</v>
      </c>
      <c r="T41" s="20">
        <v>4.4320724851263579E-2</v>
      </c>
    </row>
    <row r="42" spans="4:20" x14ac:dyDescent="0.25">
      <c r="D42" s="8" t="s">
        <v>27</v>
      </c>
      <c r="E42" s="20">
        <v>0.7314928990560422</v>
      </c>
      <c r="F42" s="20">
        <v>0.75928171302471092</v>
      </c>
      <c r="G42" s="20">
        <v>0.67597967631759992</v>
      </c>
      <c r="H42" s="20">
        <v>0.64329064668815517</v>
      </c>
      <c r="I42" s="20">
        <v>0.62383001111648551</v>
      </c>
      <c r="J42" s="20">
        <v>0.63529113549709026</v>
      </c>
      <c r="K42" s="20">
        <v>0.69842699009586373</v>
      </c>
      <c r="L42" s="20">
        <v>0.70522828596098608</v>
      </c>
      <c r="M42" s="20">
        <v>0.67501246416552407</v>
      </c>
      <c r="N42" s="20">
        <v>0.68452618015696376</v>
      </c>
      <c r="O42" s="20">
        <v>0.65190546481913558</v>
      </c>
      <c r="P42" s="20">
        <v>0.67541793437367093</v>
      </c>
      <c r="Q42" s="20">
        <v>0.6765901743390389</v>
      </c>
      <c r="R42" s="20">
        <v>0.68153249882155764</v>
      </c>
      <c r="S42" s="20">
        <v>0.63156072794408546</v>
      </c>
      <c r="T42" s="20">
        <v>0.67711033576433932</v>
      </c>
    </row>
    <row r="43" spans="4:20" x14ac:dyDescent="0.25">
      <c r="D43" s="8" t="s">
        <v>28</v>
      </c>
      <c r="E43" s="20">
        <v>0.12963474785270857</v>
      </c>
      <c r="F43" s="20">
        <v>0.12962873147901158</v>
      </c>
      <c r="G43" s="20">
        <v>0.16199809314618813</v>
      </c>
      <c r="H43" s="20">
        <v>0.198855881755089</v>
      </c>
      <c r="I43" s="20">
        <v>0.16189336659793113</v>
      </c>
      <c r="J43" s="20">
        <v>0.16470041507799876</v>
      </c>
      <c r="K43" s="20">
        <v>0.13224935119961867</v>
      </c>
      <c r="L43" s="20">
        <v>0.1420817987982167</v>
      </c>
      <c r="M43" s="20">
        <v>0.1812757073413935</v>
      </c>
      <c r="N43" s="20">
        <v>0.12499707157080941</v>
      </c>
      <c r="O43" s="20">
        <v>0.19889529070044284</v>
      </c>
      <c r="P43" s="20">
        <v>0.1361108384859489</v>
      </c>
      <c r="Q43" s="20">
        <v>0.19764374541343541</v>
      </c>
      <c r="R43" s="20">
        <v>0.18995181480123605</v>
      </c>
      <c r="S43" s="20">
        <v>0.22224053804562841</v>
      </c>
      <c r="T43" s="20">
        <v>0.16066556662593998</v>
      </c>
    </row>
    <row r="44" spans="4:20" x14ac:dyDescent="0.25">
      <c r="D44" s="8" t="s">
        <v>29</v>
      </c>
      <c r="E44" s="20">
        <v>2.3141848796666382E-2</v>
      </c>
      <c r="F44" s="20">
        <v>4.1637364502752384E-2</v>
      </c>
      <c r="G44" s="20">
        <v>3.3514766048347189E-2</v>
      </c>
      <c r="H44" s="20">
        <v>7.020065627087145E-2</v>
      </c>
      <c r="I44" s="20">
        <v>0.12380031058272448</v>
      </c>
      <c r="J44" s="20">
        <v>9.4116031727590546E-2</v>
      </c>
      <c r="K44" s="20">
        <v>6.3487860055838452E-2</v>
      </c>
      <c r="L44" s="20">
        <v>5.2652910183439358E-2</v>
      </c>
      <c r="M44" s="20">
        <v>4.9981303751713821E-2</v>
      </c>
      <c r="N44" s="20">
        <v>8.9281949162469246E-2</v>
      </c>
      <c r="O44" s="20">
        <v>6.0790755995746244E-2</v>
      </c>
      <c r="P44" s="20">
        <v>7.8532404226780511E-2</v>
      </c>
      <c r="Q44" s="20">
        <v>3.5938832582954841E-2</v>
      </c>
      <c r="R44" s="20">
        <v>7.8222385167338815E-2</v>
      </c>
      <c r="S44" s="20">
        <v>5.8486087300540682E-2</v>
      </c>
      <c r="T44" s="20">
        <v>6.6251842148354348E-2</v>
      </c>
    </row>
    <row r="45" spans="4:20" ht="15.75" thickBot="1" x14ac:dyDescent="0.3">
      <c r="D45" s="8" t="s">
        <v>30</v>
      </c>
      <c r="E45" s="20">
        <v>6.4801428692916066E-2</v>
      </c>
      <c r="F45" s="20">
        <v>5.092514004413512E-2</v>
      </c>
      <c r="G45" s="20">
        <v>6.1465863696158536E-2</v>
      </c>
      <c r="H45" s="20">
        <v>4.6766559224090377E-2</v>
      </c>
      <c r="I45" s="20">
        <v>5.2374769820863351E-2</v>
      </c>
      <c r="J45" s="20">
        <v>5.2946208848660241E-2</v>
      </c>
      <c r="K45" s="20">
        <v>6.3502992426248614E-2</v>
      </c>
      <c r="L45" s="20">
        <v>5.7921725492960228E-2</v>
      </c>
      <c r="M45" s="20">
        <v>6.247662968964228E-2</v>
      </c>
      <c r="N45" s="20">
        <v>5.3555113037366757E-2</v>
      </c>
      <c r="O45" s="20">
        <v>4.4220116502388773E-2</v>
      </c>
      <c r="P45" s="20">
        <v>4.1875224915758825E-2</v>
      </c>
      <c r="Q45" s="20">
        <v>2.3959221721969893E-2</v>
      </c>
      <c r="R45" s="20">
        <v>2.2351123448384226E-2</v>
      </c>
      <c r="S45" s="23">
        <v>5.2617697481207967E-2</v>
      </c>
      <c r="T45" s="20">
        <v>5.1651530610102747E-2</v>
      </c>
    </row>
    <row r="46" spans="4:20" ht="15.75" thickTop="1" x14ac:dyDescent="0.25">
      <c r="D46" s="8" t="s">
        <v>87</v>
      </c>
      <c r="E46" s="20">
        <v>7.8994680337401799E-2</v>
      </c>
      <c r="F46" s="20">
        <v>6.9255541140263596E-2</v>
      </c>
      <c r="G46" s="20">
        <v>6.9578835552308621E-2</v>
      </c>
      <c r="H46" s="20">
        <v>5.783527100049124E-2</v>
      </c>
      <c r="I46" s="20">
        <v>9.8955801035381846E-2</v>
      </c>
      <c r="J46" s="20">
        <v>7.9506073316454845E-2</v>
      </c>
      <c r="K46" s="20">
        <v>0.11098403261494796</v>
      </c>
      <c r="L46" s="20">
        <v>4.7653596335436844E-2</v>
      </c>
      <c r="M46" s="20">
        <v>5.3896957253760924E-2</v>
      </c>
      <c r="N46" s="20">
        <v>7.168738689943864E-2</v>
      </c>
      <c r="O46" s="20">
        <v>5.2905241148240995E-2</v>
      </c>
      <c r="P46" s="20">
        <v>5.1335793729767855E-2</v>
      </c>
      <c r="Q46" s="20">
        <v>4.2338132365969276E-2</v>
      </c>
      <c r="R46" s="20">
        <v>6.4131534640786317E-2</v>
      </c>
      <c r="S46" s="20">
        <v>5.0941122629349252E-2</v>
      </c>
      <c r="T46" s="2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topLeftCell="E19" zoomScale="80" zoomScaleNormal="80" workbookViewId="0">
      <selection activeCell="E45" sqref="E45"/>
    </sheetView>
  </sheetViews>
  <sheetFormatPr defaultRowHeight="15" x14ac:dyDescent="0.25"/>
  <cols>
    <col min="1" max="1" width="27.42578125" style="14" customWidth="1"/>
    <col min="2" max="2" width="9.140625" style="14"/>
    <col min="3" max="3" width="2.85546875" style="14" customWidth="1"/>
    <col min="4" max="4" width="23.28515625" style="14" customWidth="1"/>
    <col min="5" max="10" width="12.85546875" style="14" customWidth="1"/>
    <col min="11" max="12" width="7.5703125" style="14" customWidth="1"/>
    <col min="13" max="13" width="22.57031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342</v>
      </c>
    </row>
    <row r="2" spans="1:18" x14ac:dyDescent="0.25">
      <c r="A2" s="15"/>
      <c r="B2" s="16" t="s">
        <v>434</v>
      </c>
      <c r="C2" s="34"/>
    </row>
    <row r="3" spans="1:18" x14ac:dyDescent="0.25">
      <c r="A3" s="8" t="s">
        <v>26</v>
      </c>
      <c r="B3" s="17">
        <v>4.5934568416468577</v>
      </c>
      <c r="C3" s="36"/>
    </row>
    <row r="4" spans="1:18" x14ac:dyDescent="0.25">
      <c r="A4" s="8" t="s">
        <v>27</v>
      </c>
      <c r="B4" s="17">
        <v>46.336144326903884</v>
      </c>
      <c r="C4" s="36"/>
    </row>
    <row r="5" spans="1:18" x14ac:dyDescent="0.25">
      <c r="A5" s="8" t="s">
        <v>28</v>
      </c>
      <c r="B5" s="17">
        <v>17.032783836257735</v>
      </c>
      <c r="C5" s="36"/>
    </row>
    <row r="6" spans="1:18" x14ac:dyDescent="0.25">
      <c r="A6" s="8" t="s">
        <v>29</v>
      </c>
      <c r="B6" s="17">
        <v>7.6569332801074195</v>
      </c>
      <c r="C6" s="36"/>
    </row>
    <row r="7" spans="1:18" x14ac:dyDescent="0.25">
      <c r="A7" s="8" t="s">
        <v>31</v>
      </c>
      <c r="B7" s="17">
        <v>24.380681715084101</v>
      </c>
      <c r="C7" s="36"/>
    </row>
    <row r="8" spans="1:18" x14ac:dyDescent="0.25">
      <c r="B8" s="18">
        <f>SUM(B3:B7)</f>
        <v>100</v>
      </c>
      <c r="C8" s="18"/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26</v>
      </c>
      <c r="N12" s="20">
        <v>0.10189263556564589</v>
      </c>
      <c r="O12" s="20">
        <v>6.5960584528757207E-2</v>
      </c>
      <c r="P12" s="20">
        <v>2.2629295113711853E-2</v>
      </c>
      <c r="Q12" s="20">
        <v>4.0179250261630245E-2</v>
      </c>
      <c r="R12" s="20">
        <v>4.5934568416468584E-2</v>
      </c>
    </row>
    <row r="13" spans="1:18" x14ac:dyDescent="0.25">
      <c r="D13" s="8" t="s">
        <v>26</v>
      </c>
      <c r="E13" s="20">
        <v>6.2296580102235301E-2</v>
      </c>
      <c r="F13" s="20">
        <v>3.1763465982680247E-2</v>
      </c>
      <c r="G13" s="20">
        <v>4.5934568416468584E-2</v>
      </c>
      <c r="M13" s="8" t="s">
        <v>27</v>
      </c>
      <c r="N13" s="20">
        <v>0.29200364089097208</v>
      </c>
      <c r="O13" s="20">
        <v>0.4189473885813878</v>
      </c>
      <c r="P13" s="20">
        <v>0.50491738399129316</v>
      </c>
      <c r="Q13" s="20">
        <v>0.51235252551453947</v>
      </c>
      <c r="R13" s="20">
        <v>0.46336144326903883</v>
      </c>
    </row>
    <row r="14" spans="1:18" x14ac:dyDescent="0.25">
      <c r="D14" s="8" t="s">
        <v>27</v>
      </c>
      <c r="E14" s="20">
        <v>0.47750041539198346</v>
      </c>
      <c r="F14" s="20">
        <v>0.45111571052475641</v>
      </c>
      <c r="G14" s="20">
        <v>0.46336144326903883</v>
      </c>
      <c r="M14" s="8" t="s">
        <v>28</v>
      </c>
      <c r="N14" s="20">
        <v>0.19570835207834195</v>
      </c>
      <c r="O14" s="20">
        <v>0.14558634822745292</v>
      </c>
      <c r="P14" s="20">
        <v>0.17581591259240414</v>
      </c>
      <c r="Q14" s="20">
        <v>0.17390584888952496</v>
      </c>
      <c r="R14" s="20">
        <v>0.17032783836257737</v>
      </c>
    </row>
    <row r="15" spans="1:18" x14ac:dyDescent="0.25">
      <c r="D15" s="8" t="s">
        <v>28</v>
      </c>
      <c r="E15" s="20">
        <v>0.16521360921876985</v>
      </c>
      <c r="F15" s="20">
        <v>0.17475726100684832</v>
      </c>
      <c r="G15" s="20">
        <v>0.17032783836257737</v>
      </c>
      <c r="M15" s="8" t="s">
        <v>29</v>
      </c>
      <c r="N15" s="20">
        <v>0.13522562015463324</v>
      </c>
      <c r="O15" s="20">
        <v>9.501943960316396E-2</v>
      </c>
      <c r="P15" s="20">
        <v>5.2868591782216E-2</v>
      </c>
      <c r="Q15" s="20">
        <v>7.1758244707018845E-2</v>
      </c>
      <c r="R15" s="20">
        <v>7.6569332801074197E-2</v>
      </c>
    </row>
    <row r="16" spans="1:18" ht="15.75" thickBot="1" x14ac:dyDescent="0.3">
      <c r="D16" s="8" t="s">
        <v>29</v>
      </c>
      <c r="E16" s="20">
        <v>7.5442514636458707E-2</v>
      </c>
      <c r="F16" s="20">
        <v>7.7545267541966126E-2</v>
      </c>
      <c r="G16" s="20">
        <v>7.6569332801074197E-2</v>
      </c>
      <c r="M16" s="8" t="s">
        <v>31</v>
      </c>
      <c r="N16" s="20">
        <v>0.27516975131040688</v>
      </c>
      <c r="O16" s="20">
        <v>0.27448623905923814</v>
      </c>
      <c r="P16" s="20">
        <v>0.24376881652037488</v>
      </c>
      <c r="Q16" s="23">
        <v>0.20180413062728647</v>
      </c>
      <c r="R16" s="20">
        <v>0.24380681715084104</v>
      </c>
    </row>
    <row r="17" spans="4:20" ht="16.5" thickTop="1" thickBot="1" x14ac:dyDescent="0.3">
      <c r="D17" s="8" t="s">
        <v>31</v>
      </c>
      <c r="E17" s="20">
        <v>0.21954688065055272</v>
      </c>
      <c r="F17" s="23">
        <v>0.26481829494374887</v>
      </c>
      <c r="G17" s="20">
        <v>0.24380681715084104</v>
      </c>
      <c r="M17" s="8" t="s">
        <v>87</v>
      </c>
      <c r="N17" s="20">
        <v>0.10839600987098764</v>
      </c>
      <c r="O17" s="20">
        <v>0.23685380414073415</v>
      </c>
      <c r="P17" s="20">
        <v>0.40117331385748761</v>
      </c>
      <c r="Q17" s="20">
        <v>0.25357687213079061</v>
      </c>
      <c r="R17" s="20">
        <v>1</v>
      </c>
    </row>
    <row r="18" spans="4:20" ht="15.75" thickTop="1" x14ac:dyDescent="0.25">
      <c r="D18" s="8" t="s">
        <v>87</v>
      </c>
      <c r="E18" s="20">
        <v>0.46412240750485384</v>
      </c>
      <c r="F18" s="20">
        <v>0.5358775924951461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26</v>
      </c>
      <c r="E22" s="20">
        <v>0.10107868583891756</v>
      </c>
      <c r="F22" s="20">
        <v>3.6928479503576521E-2</v>
      </c>
      <c r="G22" s="20">
        <v>4.2089205912684773E-2</v>
      </c>
      <c r="H22" s="20">
        <v>4.5934568416468584E-2</v>
      </c>
      <c r="M22" s="8" t="s">
        <v>26</v>
      </c>
      <c r="N22" s="20">
        <v>3.2855684043525762E-2</v>
      </c>
      <c r="O22" s="20">
        <v>0.1024298144803809</v>
      </c>
      <c r="P22" s="20">
        <v>3.9162085648806938E-2</v>
      </c>
      <c r="Q22" s="20">
        <v>4.4794762458543309E-2</v>
      </c>
      <c r="R22" s="20">
        <v>0.12663706992230855</v>
      </c>
      <c r="S22" s="20">
        <v>4.5934568416468584E-2</v>
      </c>
      <c r="T22" s="25"/>
    </row>
    <row r="23" spans="4:20" x14ac:dyDescent="0.25">
      <c r="D23" s="8" t="s">
        <v>27</v>
      </c>
      <c r="E23" s="20">
        <v>0.40090005625351582</v>
      </c>
      <c r="F23" s="20">
        <v>0.50227161626944139</v>
      </c>
      <c r="G23" s="20">
        <v>0.41619399564569726</v>
      </c>
      <c r="H23" s="20">
        <v>0.46336144326903883</v>
      </c>
      <c r="M23" s="8" t="s">
        <v>27</v>
      </c>
      <c r="N23" s="20">
        <v>0.52227346461685775</v>
      </c>
      <c r="O23" s="20">
        <v>0.41643408307338697</v>
      </c>
      <c r="P23" s="20">
        <v>0.43631386587978016</v>
      </c>
      <c r="Q23" s="20">
        <v>0.38868070810182193</v>
      </c>
      <c r="R23" s="20">
        <v>0.36605993340732518</v>
      </c>
      <c r="S23" s="20">
        <v>0.46336144326903883</v>
      </c>
      <c r="T23" s="25"/>
    </row>
    <row r="24" spans="4:20" x14ac:dyDescent="0.25">
      <c r="D24" s="8" t="s">
        <v>28</v>
      </c>
      <c r="E24" s="20">
        <v>0.16866185715554591</v>
      </c>
      <c r="F24" s="20">
        <v>0.17628420643075909</v>
      </c>
      <c r="G24" s="20">
        <v>0.16024263779076431</v>
      </c>
      <c r="H24" s="20">
        <v>0.17032783836257737</v>
      </c>
      <c r="M24" s="8" t="s">
        <v>28</v>
      </c>
      <c r="N24" s="20">
        <v>0.18224183637349847</v>
      </c>
      <c r="O24" s="20">
        <v>0.19295682153997701</v>
      </c>
      <c r="P24" s="20">
        <v>0.1598912538757658</v>
      </c>
      <c r="Q24" s="20">
        <v>0.16692940517724084</v>
      </c>
      <c r="R24" s="20">
        <v>0.10650388457269701</v>
      </c>
      <c r="S24" s="20">
        <v>0.17032783836257737</v>
      </c>
      <c r="T24" s="25"/>
    </row>
    <row r="25" spans="4:20" x14ac:dyDescent="0.25">
      <c r="D25" s="8" t="s">
        <v>29</v>
      </c>
      <c r="E25" s="20">
        <v>0.11466835098246274</v>
      </c>
      <c r="F25" s="20">
        <v>6.4574957351077947E-2</v>
      </c>
      <c r="G25" s="20">
        <v>8.4271513693136249E-2</v>
      </c>
      <c r="H25" s="20">
        <v>7.6569332801074197E-2</v>
      </c>
      <c r="M25" s="8" t="s">
        <v>29</v>
      </c>
      <c r="N25" s="20">
        <v>5.859119349507369E-2</v>
      </c>
      <c r="O25" s="20">
        <v>0.10380889837465113</v>
      </c>
      <c r="P25" s="20">
        <v>8.2450832072617261E-2</v>
      </c>
      <c r="Q25" s="20">
        <v>7.7589697204634531E-2</v>
      </c>
      <c r="R25" s="20">
        <v>0.15895671476137624</v>
      </c>
      <c r="S25" s="20">
        <v>7.6569332801074197E-2</v>
      </c>
      <c r="T25" s="25"/>
    </row>
    <row r="26" spans="4:20" ht="15.75" thickBot="1" x14ac:dyDescent="0.3">
      <c r="D26" s="8" t="s">
        <v>31</v>
      </c>
      <c r="E26" s="20">
        <v>0.214691049769558</v>
      </c>
      <c r="F26" s="20">
        <v>0.219940740445145</v>
      </c>
      <c r="G26" s="23">
        <v>0.29720264695771742</v>
      </c>
      <c r="H26" s="20">
        <v>0.24380681715084104</v>
      </c>
      <c r="M26" s="8" t="s">
        <v>31</v>
      </c>
      <c r="N26" s="20">
        <v>0.20403782147104438</v>
      </c>
      <c r="O26" s="20">
        <v>0.18437038253160404</v>
      </c>
      <c r="P26" s="20">
        <v>0.28218196252302991</v>
      </c>
      <c r="Q26" s="20">
        <v>0.32200542705775947</v>
      </c>
      <c r="R26" s="23">
        <v>0.24184239733629301</v>
      </c>
      <c r="S26" s="20">
        <v>0.24380681715084104</v>
      </c>
      <c r="T26" s="25"/>
    </row>
    <row r="27" spans="4:20" ht="15.75" thickTop="1" x14ac:dyDescent="0.25">
      <c r="D27" s="8" t="s">
        <v>87</v>
      </c>
      <c r="E27" s="20">
        <v>0.11491240405726626</v>
      </c>
      <c r="F27" s="20">
        <v>0.5683813122607102</v>
      </c>
      <c r="G27" s="20">
        <v>0.31670628368202353</v>
      </c>
      <c r="H27" s="20">
        <v>1</v>
      </c>
      <c r="M27" s="8" t="s">
        <v>87</v>
      </c>
      <c r="N27" s="20">
        <v>0.44533645733156718</v>
      </c>
      <c r="O27" s="20">
        <v>6.907650015423418E-2</v>
      </c>
      <c r="P27" s="20">
        <v>0.30284788880622743</v>
      </c>
      <c r="Q27" s="20">
        <v>0.13164908094572772</v>
      </c>
      <c r="R27" s="20">
        <v>5.109007276224347E-2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97</v>
      </c>
      <c r="O30" s="16" t="s">
        <v>98</v>
      </c>
      <c r="P30" s="16" t="s">
        <v>99</v>
      </c>
      <c r="Q30" s="16" t="s">
        <v>100</v>
      </c>
      <c r="R30" s="16" t="s">
        <v>81</v>
      </c>
    </row>
    <row r="31" spans="4:20" x14ac:dyDescent="0.25">
      <c r="D31" s="8" t="s">
        <v>26</v>
      </c>
      <c r="E31" s="20">
        <v>1.5195369030390741E-2</v>
      </c>
      <c r="F31" s="20">
        <v>4.7893369479272564E-2</v>
      </c>
      <c r="G31" s="20">
        <v>5.2122498483929657E-2</v>
      </c>
      <c r="H31" s="20">
        <v>5.5110090762279358E-2</v>
      </c>
      <c r="I31" s="20">
        <v>4.8952685034818748E-2</v>
      </c>
      <c r="J31" s="20">
        <v>4.5934568416468584E-2</v>
      </c>
      <c r="M31" s="8" t="s">
        <v>26</v>
      </c>
      <c r="N31" s="30" t="s">
        <v>147</v>
      </c>
      <c r="O31" s="30" t="s">
        <v>147</v>
      </c>
      <c r="P31" s="20">
        <v>4.8285225269280758E-2</v>
      </c>
      <c r="Q31" s="20">
        <v>2.8489293832254126E-2</v>
      </c>
      <c r="R31" s="20">
        <v>4.5934568416468584E-2</v>
      </c>
    </row>
    <row r="32" spans="4:20" x14ac:dyDescent="0.25">
      <c r="D32" s="8" t="s">
        <v>27</v>
      </c>
      <c r="E32" s="20">
        <v>0.51311796834881662</v>
      </c>
      <c r="F32" s="20">
        <v>0.47288845379887962</v>
      </c>
      <c r="G32" s="20">
        <v>0.50574590661006669</v>
      </c>
      <c r="H32" s="20">
        <v>0.37812364602148357</v>
      </c>
      <c r="I32" s="20">
        <v>0.39858523024414411</v>
      </c>
      <c r="J32" s="20">
        <v>0.46336144326903883</v>
      </c>
      <c r="M32" s="8" t="s">
        <v>27</v>
      </c>
      <c r="N32" s="30" t="s">
        <v>147</v>
      </c>
      <c r="O32" s="30" t="s">
        <v>147</v>
      </c>
      <c r="P32" s="20">
        <v>0.47876124416075772</v>
      </c>
      <c r="Q32" s="20">
        <v>0.34907264149141404</v>
      </c>
      <c r="R32" s="20">
        <v>0.46336144326903883</v>
      </c>
    </row>
    <row r="33" spans="4:20" x14ac:dyDescent="0.25">
      <c r="D33" s="8" t="s">
        <v>28</v>
      </c>
      <c r="E33" s="20">
        <v>0.14330952492102766</v>
      </c>
      <c r="F33" s="20">
        <v>0.17033355506189574</v>
      </c>
      <c r="G33" s="20">
        <v>0.14573226197695574</v>
      </c>
      <c r="H33" s="20">
        <v>0.21309160069098623</v>
      </c>
      <c r="I33" s="20">
        <v>0.20281577716000113</v>
      </c>
      <c r="J33" s="20">
        <v>0.17032783836257737</v>
      </c>
      <c r="M33" s="8" t="s">
        <v>28</v>
      </c>
      <c r="N33" s="30" t="s">
        <v>147</v>
      </c>
      <c r="O33" s="30" t="s">
        <v>147</v>
      </c>
      <c r="P33" s="20">
        <v>0.17319932567207588</v>
      </c>
      <c r="Q33" s="20">
        <v>0.14901724829522664</v>
      </c>
      <c r="R33" s="20">
        <v>0.17032783836257737</v>
      </c>
    </row>
    <row r="34" spans="4:20" x14ac:dyDescent="0.25">
      <c r="D34" s="8" t="s">
        <v>29</v>
      </c>
      <c r="E34" s="20">
        <v>8.7406439164060185E-2</v>
      </c>
      <c r="F34" s="20">
        <v>7.1906991143408178E-2</v>
      </c>
      <c r="G34" s="20">
        <v>6.3064736203759852E-2</v>
      </c>
      <c r="H34" s="20">
        <v>8.3475413156873013E-2</v>
      </c>
      <c r="I34" s="20">
        <v>0.10488288238694228</v>
      </c>
      <c r="J34" s="20">
        <v>7.6569332801074197E-2</v>
      </c>
      <c r="M34" s="8" t="s">
        <v>29</v>
      </c>
      <c r="N34" s="30" t="s">
        <v>147</v>
      </c>
      <c r="O34" s="30" t="s">
        <v>147</v>
      </c>
      <c r="P34" s="20">
        <v>7.9039211396656678E-2</v>
      </c>
      <c r="Q34" s="20">
        <v>5.8239260405325385E-2</v>
      </c>
      <c r="R34" s="20">
        <v>7.6569332801074197E-2</v>
      </c>
    </row>
    <row r="35" spans="4:20" ht="15.75" thickBot="1" x14ac:dyDescent="0.3">
      <c r="D35" s="8" t="s">
        <v>31</v>
      </c>
      <c r="E35" s="20">
        <v>0.24097069853570482</v>
      </c>
      <c r="F35" s="20">
        <v>0.23697763051654389</v>
      </c>
      <c r="G35" s="20">
        <v>0.23333459672528808</v>
      </c>
      <c r="H35" s="20">
        <v>0.2701992493683778</v>
      </c>
      <c r="I35" s="23">
        <v>0.24476342517409375</v>
      </c>
      <c r="J35" s="20">
        <v>0.24380681715084104</v>
      </c>
      <c r="M35" s="8" t="s">
        <v>31</v>
      </c>
      <c r="N35" s="30" t="s">
        <v>147</v>
      </c>
      <c r="O35" s="30" t="s">
        <v>147</v>
      </c>
      <c r="P35" s="20">
        <v>0.220714993501229</v>
      </c>
      <c r="Q35" s="23">
        <v>0.41518155597577983</v>
      </c>
      <c r="R35" s="20">
        <v>0.24380681715084104</v>
      </c>
    </row>
    <row r="36" spans="4:20" ht="15.75" thickTop="1" x14ac:dyDescent="0.25">
      <c r="D36" s="8" t="s">
        <v>87</v>
      </c>
      <c r="E36" s="20">
        <v>0.14575810636714992</v>
      </c>
      <c r="F36" s="20">
        <v>0.27107904955453538</v>
      </c>
      <c r="G36" s="20">
        <v>0.2992143129320825</v>
      </c>
      <c r="H36" s="20">
        <v>0.20154438315399831</v>
      </c>
      <c r="I36" s="20">
        <v>8.2404147992233862E-2</v>
      </c>
      <c r="J36" s="20">
        <v>1</v>
      </c>
      <c r="M36" s="8" t="s">
        <v>87</v>
      </c>
      <c r="N36" s="20">
        <v>0</v>
      </c>
      <c r="O36" s="20">
        <v>0</v>
      </c>
      <c r="P36" s="20">
        <v>0.88125555696684876</v>
      </c>
      <c r="Q36" s="20">
        <v>0.11874444303315128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26</v>
      </c>
      <c r="E41" s="20">
        <v>2.4783664794291786E-2</v>
      </c>
      <c r="F41" s="20">
        <v>8.0697974100597848E-3</v>
      </c>
      <c r="G41" s="20">
        <v>5.9713042076414639E-2</v>
      </c>
      <c r="H41" s="20">
        <v>6.7158370705311152E-2</v>
      </c>
      <c r="I41" s="20">
        <v>4.0984444606733367E-2</v>
      </c>
      <c r="J41" s="20">
        <v>5.7952534610180087E-2</v>
      </c>
      <c r="K41" s="20">
        <v>5.7846844717560859E-2</v>
      </c>
      <c r="L41" s="20">
        <v>4.4089409679484021E-2</v>
      </c>
      <c r="M41" s="20">
        <v>8.6709699729122236E-2</v>
      </c>
      <c r="N41" s="20">
        <v>4.8276985301103442E-2</v>
      </c>
      <c r="O41" s="20">
        <v>2.9000291460215679E-2</v>
      </c>
      <c r="P41" s="20">
        <v>1.4490128599891324E-2</v>
      </c>
      <c r="Q41" s="20">
        <v>1.3609120814744718E-2</v>
      </c>
      <c r="R41" s="20">
        <v>3.4271313225355954E-2</v>
      </c>
      <c r="S41" s="20">
        <v>6.0029310085675643E-2</v>
      </c>
      <c r="T41" s="20">
        <v>4.5934568416468584E-2</v>
      </c>
    </row>
    <row r="42" spans="4:20" x14ac:dyDescent="0.25">
      <c r="D42" s="8" t="s">
        <v>27</v>
      </c>
      <c r="E42" s="20">
        <v>0.47111735236071051</v>
      </c>
      <c r="F42" s="20">
        <v>0.5564991444324735</v>
      </c>
      <c r="G42" s="20">
        <v>0.48505561824923427</v>
      </c>
      <c r="H42" s="20">
        <v>0.45517215818538975</v>
      </c>
      <c r="I42" s="20">
        <v>0.4589790403855985</v>
      </c>
      <c r="J42" s="20">
        <v>0.39132923909649214</v>
      </c>
      <c r="K42" s="20">
        <v>0.43805246986528007</v>
      </c>
      <c r="L42" s="20">
        <v>0.49266407365466991</v>
      </c>
      <c r="M42" s="20">
        <v>0.50288167828943575</v>
      </c>
      <c r="N42" s="20">
        <v>0.39999185656700009</v>
      </c>
      <c r="O42" s="20">
        <v>0.57240704500978479</v>
      </c>
      <c r="P42" s="20">
        <v>0.47828744792610034</v>
      </c>
      <c r="Q42" s="20">
        <v>0.43535667612996259</v>
      </c>
      <c r="R42" s="20">
        <v>0.47946129027079953</v>
      </c>
      <c r="S42" s="20">
        <v>0.41329099654291301</v>
      </c>
      <c r="T42" s="20">
        <v>0.46336144326903883</v>
      </c>
    </row>
    <row r="43" spans="4:20" x14ac:dyDescent="0.25">
      <c r="D43" s="8" t="s">
        <v>28</v>
      </c>
      <c r="E43" s="20">
        <v>0.11573933505389404</v>
      </c>
      <c r="F43" s="20">
        <v>0.18543633943849419</v>
      </c>
      <c r="G43" s="20">
        <v>0.18657101402547155</v>
      </c>
      <c r="H43" s="20">
        <v>0.17912605166598716</v>
      </c>
      <c r="I43" s="20">
        <v>0.15572920470313298</v>
      </c>
      <c r="J43" s="20">
        <v>0.16668835224315603</v>
      </c>
      <c r="K43" s="20">
        <v>0.13220278893878515</v>
      </c>
      <c r="L43" s="20">
        <v>0.18386588548077396</v>
      </c>
      <c r="M43" s="20">
        <v>0.19076710276064782</v>
      </c>
      <c r="N43" s="20">
        <v>0.20001628686599981</v>
      </c>
      <c r="O43" s="20">
        <v>0.13049090227755339</v>
      </c>
      <c r="P43" s="20">
        <v>0.16663647889875022</v>
      </c>
      <c r="Q43" s="20">
        <v>0.16326438646298053</v>
      </c>
      <c r="R43" s="20">
        <v>0.20551551439074112</v>
      </c>
      <c r="S43" s="20">
        <v>0.19337141139335637</v>
      </c>
      <c r="T43" s="20">
        <v>0.17032783836257737</v>
      </c>
    </row>
    <row r="44" spans="4:20" x14ac:dyDescent="0.25">
      <c r="D44" s="8" t="s">
        <v>29</v>
      </c>
      <c r="E44" s="20">
        <v>9.9153635949597696E-2</v>
      </c>
      <c r="F44" s="20">
        <v>7.2543676194097642E-2</v>
      </c>
      <c r="G44" s="20">
        <v>8.2089311623408032E-2</v>
      </c>
      <c r="H44" s="20">
        <v>6.717690226455654E-2</v>
      </c>
      <c r="I44" s="20">
        <v>9.8415248667202221E-2</v>
      </c>
      <c r="J44" s="20">
        <v>0.10144946393254918</v>
      </c>
      <c r="K44" s="20">
        <v>8.2651855353344378E-2</v>
      </c>
      <c r="L44" s="20">
        <v>5.1474570429816353E-2</v>
      </c>
      <c r="M44" s="20">
        <v>2.8903233243040748E-2</v>
      </c>
      <c r="N44" s="20">
        <v>0.10343517148712661</v>
      </c>
      <c r="O44" s="20">
        <v>8.6938418620144051E-2</v>
      </c>
      <c r="P44" s="20">
        <v>6.5250860351385623E-2</v>
      </c>
      <c r="Q44" s="20">
        <v>6.8023072416745531E-2</v>
      </c>
      <c r="R44" s="20">
        <v>4.1077419458400891E-2</v>
      </c>
      <c r="S44" s="20">
        <v>8.0001503081316705E-2</v>
      </c>
      <c r="T44" s="20">
        <v>7.6569332801074197E-2</v>
      </c>
    </row>
    <row r="45" spans="4:20" ht="15.75" thickBot="1" x14ac:dyDescent="0.3">
      <c r="D45" s="8" t="s">
        <v>31</v>
      </c>
      <c r="E45" s="20">
        <v>0.28920601184150602</v>
      </c>
      <c r="F45" s="20">
        <v>0.17745104252487484</v>
      </c>
      <c r="G45" s="20">
        <v>0.18657101402547155</v>
      </c>
      <c r="H45" s="20">
        <v>0.23136651717875542</v>
      </c>
      <c r="I45" s="20">
        <v>0.24589206163733296</v>
      </c>
      <c r="J45" s="20">
        <v>0.28258041011762258</v>
      </c>
      <c r="K45" s="20">
        <v>0.28924604112502955</v>
      </c>
      <c r="L45" s="20">
        <v>0.22790606075525577</v>
      </c>
      <c r="M45" s="20">
        <v>0.19073828597775344</v>
      </c>
      <c r="N45" s="20">
        <v>0.24827969977877007</v>
      </c>
      <c r="O45" s="20">
        <v>0.18116334263230216</v>
      </c>
      <c r="P45" s="20">
        <v>0.27533508422387248</v>
      </c>
      <c r="Q45" s="20">
        <v>0.31974674417556664</v>
      </c>
      <c r="R45" s="20">
        <v>0.23967446265470249</v>
      </c>
      <c r="S45" s="23">
        <v>0.2533067788967383</v>
      </c>
      <c r="T45" s="20">
        <v>0.24380681715084104</v>
      </c>
    </row>
    <row r="46" spans="4:20" ht="15.75" thickTop="1" x14ac:dyDescent="0.25">
      <c r="D46" s="8" t="s">
        <v>87</v>
      </c>
      <c r="E46" s="20">
        <v>5.9761209195986285E-2</v>
      </c>
      <c r="F46" s="20">
        <v>5.3683701983270125E-2</v>
      </c>
      <c r="G46" s="20">
        <v>7.0346664005370985E-2</v>
      </c>
      <c r="H46" s="20">
        <v>6.1196947977717707E-2</v>
      </c>
      <c r="I46" s="20">
        <v>7.7644435775072129E-2</v>
      </c>
      <c r="J46" s="20">
        <v>8.7160457984794326E-2</v>
      </c>
      <c r="K46" s="20">
        <v>9.5965415252853334E-2</v>
      </c>
      <c r="L46" s="20">
        <v>4.6068389250784783E-2</v>
      </c>
      <c r="M46" s="20">
        <v>7.8709332075266286E-2</v>
      </c>
      <c r="N46" s="20">
        <v>8.3557502132060757E-2</v>
      </c>
      <c r="O46" s="20">
        <v>5.4474152165629369E-2</v>
      </c>
      <c r="P46" s="20">
        <v>5.0089818729473247E-2</v>
      </c>
      <c r="Q46" s="20">
        <v>5.0332510751029742E-2</v>
      </c>
      <c r="R46" s="20">
        <v>7.0649461994883048E-2</v>
      </c>
      <c r="S46" s="20">
        <v>6.0360000725807918E-2</v>
      </c>
      <c r="T46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3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7109375" style="14" bestFit="1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343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5.0683384154453206</v>
      </c>
    </row>
    <row r="4" spans="1:2" x14ac:dyDescent="0.25">
      <c r="A4" s="8" t="s">
        <v>12</v>
      </c>
      <c r="B4" s="17">
        <v>3.0536612975268849</v>
      </c>
    </row>
    <row r="5" spans="1:2" x14ac:dyDescent="0.25">
      <c r="A5" s="8" t="s">
        <v>13</v>
      </c>
      <c r="B5" s="17">
        <v>4.9533660459018716</v>
      </c>
    </row>
    <row r="6" spans="1:2" x14ac:dyDescent="0.25">
      <c r="A6" s="8" t="s">
        <v>14</v>
      </c>
      <c r="B6" s="17">
        <v>6.4309141835268617</v>
      </c>
    </row>
    <row r="7" spans="1:2" x14ac:dyDescent="0.25">
      <c r="A7" s="8" t="s">
        <v>15</v>
      </c>
      <c r="B7" s="17">
        <v>12.164657203349517</v>
      </c>
    </row>
    <row r="8" spans="1:2" x14ac:dyDescent="0.25">
      <c r="A8" s="8" t="s">
        <v>16</v>
      </c>
      <c r="B8" s="17">
        <v>16.510467645678698</v>
      </c>
    </row>
    <row r="9" spans="1:2" x14ac:dyDescent="0.25">
      <c r="A9" s="8" t="s">
        <v>17</v>
      </c>
      <c r="B9" s="17">
        <v>14.088307809897298</v>
      </c>
    </row>
    <row r="10" spans="1:2" x14ac:dyDescent="0.25">
      <c r="A10" s="8" t="s">
        <v>18</v>
      </c>
      <c r="B10" s="17">
        <v>10.266161841750934</v>
      </c>
    </row>
    <row r="11" spans="1:2" x14ac:dyDescent="0.25">
      <c r="A11" s="8" t="s">
        <v>19</v>
      </c>
      <c r="B11" s="17">
        <v>3.2525247964602055</v>
      </c>
    </row>
    <row r="12" spans="1:2" x14ac:dyDescent="0.25">
      <c r="A12" s="8" t="s">
        <v>20</v>
      </c>
      <c r="B12" s="17">
        <v>2.4651736921288272</v>
      </c>
    </row>
    <row r="13" spans="1:2" x14ac:dyDescent="0.25">
      <c r="A13" s="8" t="s">
        <v>21</v>
      </c>
      <c r="B13" s="17">
        <v>21.746427068333578</v>
      </c>
    </row>
    <row r="14" spans="1:2" x14ac:dyDescent="0.25">
      <c r="B14" s="18">
        <f>SUM(B3:B13)</f>
        <v>99.999999999999986</v>
      </c>
    </row>
    <row r="17" spans="4:18" x14ac:dyDescent="0.25">
      <c r="D17" s="13" t="s">
        <v>433</v>
      </c>
      <c r="M17" s="15"/>
      <c r="N17" s="16" t="s">
        <v>423</v>
      </c>
      <c r="O17" s="16" t="s">
        <v>424</v>
      </c>
      <c r="P17" s="16" t="s">
        <v>425</v>
      </c>
      <c r="Q17" s="16" t="s">
        <v>426</v>
      </c>
      <c r="R17" s="16" t="s">
        <v>81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8" t="s">
        <v>11</v>
      </c>
      <c r="N18" s="20">
        <v>3.1019758549745743E-2</v>
      </c>
      <c r="O18" s="20">
        <v>3.6421621533892182E-2</v>
      </c>
      <c r="P18" s="20">
        <v>5.8663508462736463E-2</v>
      </c>
      <c r="Q18" s="20">
        <v>6.044698076749936E-2</v>
      </c>
      <c r="R18" s="20">
        <v>5.0683384154453205E-2</v>
      </c>
    </row>
    <row r="19" spans="4:18" x14ac:dyDescent="0.25">
      <c r="D19" s="8" t="s">
        <v>11</v>
      </c>
      <c r="E19" s="20">
        <v>4.3119361345824093E-2</v>
      </c>
      <c r="F19" s="20">
        <v>5.6686078039793558E-2</v>
      </c>
      <c r="G19" s="20">
        <v>5.0683384154453205E-2</v>
      </c>
      <c r="M19" s="8" t="s">
        <v>12</v>
      </c>
      <c r="N19" s="20">
        <v>1.993711424245953E-2</v>
      </c>
      <c r="O19" s="20">
        <v>2.7120239554001092E-2</v>
      </c>
      <c r="P19" s="20">
        <v>3.3836372521682694E-2</v>
      </c>
      <c r="Q19" s="20">
        <v>3.3028374344661368E-2</v>
      </c>
      <c r="R19" s="20">
        <v>3.0536612975268846E-2</v>
      </c>
    </row>
    <row r="20" spans="4:18" x14ac:dyDescent="0.25">
      <c r="D20" s="8" t="s">
        <v>12</v>
      </c>
      <c r="E20" s="20">
        <v>2.8399410327290219E-2</v>
      </c>
      <c r="F20" s="20">
        <v>3.223266461225216E-2</v>
      </c>
      <c r="G20" s="20">
        <v>3.0536612975268846E-2</v>
      </c>
      <c r="M20" s="8" t="s">
        <v>13</v>
      </c>
      <c r="N20" s="20">
        <v>5.136446566515275E-2</v>
      </c>
      <c r="O20" s="20">
        <v>4.512574150565208E-2</v>
      </c>
      <c r="P20" s="20">
        <v>4.8121156889739107E-2</v>
      </c>
      <c r="Q20" s="20">
        <v>5.5936658101959261E-2</v>
      </c>
      <c r="R20" s="20">
        <v>4.9533660459018719E-2</v>
      </c>
    </row>
    <row r="21" spans="4:18" x14ac:dyDescent="0.25">
      <c r="D21" s="8" t="s">
        <v>13</v>
      </c>
      <c r="E21" s="20">
        <v>5.3306522297682672E-2</v>
      </c>
      <c r="F21" s="20">
        <v>4.6539574473007973E-2</v>
      </c>
      <c r="G21" s="20">
        <v>4.9533660459018719E-2</v>
      </c>
      <c r="M21" s="8" t="s">
        <v>14</v>
      </c>
      <c r="N21" s="20">
        <v>4.8061022475835567E-2</v>
      </c>
      <c r="O21" s="20">
        <v>5.2075404328526566E-2</v>
      </c>
      <c r="P21" s="20">
        <v>6.9576022781039512E-2</v>
      </c>
      <c r="Q21" s="20">
        <v>7.5221101038153354E-2</v>
      </c>
      <c r="R21" s="20">
        <v>6.4309141835268618E-2</v>
      </c>
    </row>
    <row r="22" spans="4:18" x14ac:dyDescent="0.25">
      <c r="D22" s="8" t="s">
        <v>14</v>
      </c>
      <c r="E22" s="20">
        <v>6.6367335484776205E-2</v>
      </c>
      <c r="F22" s="20">
        <v>6.2675790542269988E-2</v>
      </c>
      <c r="G22" s="20">
        <v>6.4309141835268618E-2</v>
      </c>
      <c r="M22" s="8" t="s">
        <v>15</v>
      </c>
      <c r="N22" s="20">
        <v>9.356003260742983E-2</v>
      </c>
      <c r="O22" s="20">
        <v>0.1189817331959198</v>
      </c>
      <c r="P22" s="20">
        <v>0.1358963622037605</v>
      </c>
      <c r="Q22" s="20">
        <v>0.11162226177531841</v>
      </c>
      <c r="R22" s="20">
        <v>0.12164657203349517</v>
      </c>
    </row>
    <row r="23" spans="4:18" x14ac:dyDescent="0.25">
      <c r="D23" s="8" t="s">
        <v>15</v>
      </c>
      <c r="E23" s="20">
        <v>0.13903775472457947</v>
      </c>
      <c r="F23" s="20">
        <v>0.10784519297372885</v>
      </c>
      <c r="G23" s="20">
        <v>0.12164657203349517</v>
      </c>
      <c r="M23" s="8" t="s">
        <v>16</v>
      </c>
      <c r="N23" s="20">
        <v>0.14112806179884321</v>
      </c>
      <c r="O23" s="20">
        <v>0.13448944647769601</v>
      </c>
      <c r="P23" s="20">
        <v>0.16599321659767005</v>
      </c>
      <c r="Q23" s="20">
        <v>0.20687577480590896</v>
      </c>
      <c r="R23" s="20">
        <v>0.16510467645678703</v>
      </c>
    </row>
    <row r="24" spans="4:18" x14ac:dyDescent="0.25">
      <c r="D24" s="8" t="s">
        <v>16</v>
      </c>
      <c r="E24" s="20">
        <v>0.19557690800850616</v>
      </c>
      <c r="F24" s="20">
        <v>0.14092237523480916</v>
      </c>
      <c r="G24" s="20">
        <v>0.16510467645678703</v>
      </c>
      <c r="M24" s="8" t="s">
        <v>17</v>
      </c>
      <c r="N24" s="20">
        <v>9.6052171887737278E-2</v>
      </c>
      <c r="O24" s="20">
        <v>0.14023160132760956</v>
      </c>
      <c r="P24" s="20">
        <v>0.15090884183752284</v>
      </c>
      <c r="Q24" s="20">
        <v>0.14370701775041381</v>
      </c>
      <c r="R24" s="20">
        <v>0.14088307809897299</v>
      </c>
    </row>
    <row r="25" spans="4:18" x14ac:dyDescent="0.25">
      <c r="D25" s="8" t="s">
        <v>17</v>
      </c>
      <c r="E25" s="20">
        <v>0.16610238365535124</v>
      </c>
      <c r="F25" s="20">
        <v>0.12086941935073368</v>
      </c>
      <c r="G25" s="20">
        <v>0.14088307809897299</v>
      </c>
      <c r="M25" s="8" t="s">
        <v>18</v>
      </c>
      <c r="N25" s="20">
        <v>0.10379255463685416</v>
      </c>
      <c r="O25" s="20">
        <v>0.13060886641943048</v>
      </c>
      <c r="P25" s="20">
        <v>9.1584675456655495E-2</v>
      </c>
      <c r="Q25" s="20">
        <v>9.2083301590819372E-2</v>
      </c>
      <c r="R25" s="20">
        <v>0.10266161841750934</v>
      </c>
    </row>
    <row r="26" spans="4:18" x14ac:dyDescent="0.25">
      <c r="D26" s="8" t="s">
        <v>18</v>
      </c>
      <c r="E26" s="20">
        <v>0.11077045586656924</v>
      </c>
      <c r="F26" s="20">
        <v>9.6226567888951731E-2</v>
      </c>
      <c r="G26" s="20">
        <v>0.10266161841750934</v>
      </c>
      <c r="M26" s="8" t="s">
        <v>19</v>
      </c>
      <c r="N26" s="20">
        <v>4.8406505958619617E-2</v>
      </c>
      <c r="O26" s="20">
        <v>3.604670978422287E-2</v>
      </c>
      <c r="P26" s="20">
        <v>3.0918790568525287E-2</v>
      </c>
      <c r="Q26" s="20">
        <v>2.4547928887534542E-2</v>
      </c>
      <c r="R26" s="20">
        <v>3.2525247964602058E-2</v>
      </c>
    </row>
    <row r="27" spans="4:18" x14ac:dyDescent="0.25">
      <c r="D27" s="8" t="s">
        <v>19</v>
      </c>
      <c r="E27" s="20">
        <v>3.8488171012374742E-2</v>
      </c>
      <c r="F27" s="20">
        <v>2.7793162588446593E-2</v>
      </c>
      <c r="G27" s="20">
        <v>3.2525247964602058E-2</v>
      </c>
      <c r="M27" s="8" t="s">
        <v>20</v>
      </c>
      <c r="N27" s="20">
        <v>4.6089049338146809E-2</v>
      </c>
      <c r="O27" s="20">
        <v>4.2408848566490027E-2</v>
      </c>
      <c r="P27" s="20">
        <v>1.5424419276832184E-2</v>
      </c>
      <c r="Q27" s="20">
        <v>1.2590812446759149E-2</v>
      </c>
      <c r="R27" s="20">
        <v>2.4651736921288272E-2</v>
      </c>
    </row>
    <row r="28" spans="4:18" ht="15.75" thickBot="1" x14ac:dyDescent="0.3">
      <c r="D28" s="8" t="s">
        <v>20</v>
      </c>
      <c r="E28" s="20">
        <v>1.622511065474444E-2</v>
      </c>
      <c r="F28" s="20">
        <v>3.1338979840033317E-2</v>
      </c>
      <c r="G28" s="20">
        <v>2.4651736921288272E-2</v>
      </c>
      <c r="M28" s="8" t="s">
        <v>21</v>
      </c>
      <c r="N28" s="20">
        <v>0.32058926283917549</v>
      </c>
      <c r="O28" s="20">
        <v>0.23648978730655934</v>
      </c>
      <c r="P28" s="20">
        <v>0.19907663340383588</v>
      </c>
      <c r="Q28" s="23">
        <v>0.18393978849097242</v>
      </c>
      <c r="R28" s="20">
        <v>0.21746427068333579</v>
      </c>
    </row>
    <row r="29" spans="4:18" ht="16.5" thickTop="1" thickBot="1" x14ac:dyDescent="0.3">
      <c r="D29" s="8" t="s">
        <v>21</v>
      </c>
      <c r="E29" s="20">
        <v>0.1426065866223015</v>
      </c>
      <c r="F29" s="23">
        <v>0.276870194455973</v>
      </c>
      <c r="G29" s="20">
        <v>0.21746427068333579</v>
      </c>
      <c r="M29" s="8" t="s">
        <v>87</v>
      </c>
      <c r="N29" s="20">
        <v>0.10385004248978874</v>
      </c>
      <c r="O29" s="20">
        <v>0.24838587178242649</v>
      </c>
      <c r="P29" s="20">
        <v>0.41493133101883578</v>
      </c>
      <c r="Q29" s="20">
        <v>0.23283275470894901</v>
      </c>
      <c r="R29" s="20">
        <v>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5.434542373713809E-2</v>
      </c>
      <c r="F34" s="20">
        <v>5.7934699573481921E-2</v>
      </c>
      <c r="G34" s="20">
        <v>3.5823793407106404E-2</v>
      </c>
      <c r="H34" s="20">
        <v>5.0683384154453205E-2</v>
      </c>
      <c r="M34" s="8" t="s">
        <v>11</v>
      </c>
      <c r="N34" s="20">
        <v>6.3769484689003078E-2</v>
      </c>
      <c r="O34" s="20">
        <v>5.1772189463633662E-2</v>
      </c>
      <c r="P34" s="20">
        <v>3.4915738853024861E-2</v>
      </c>
      <c r="Q34" s="20">
        <v>5.2275606666016959E-2</v>
      </c>
      <c r="R34" s="20">
        <v>3.2788493613013364E-2</v>
      </c>
      <c r="S34" s="20">
        <v>5.0683384154453205E-2</v>
      </c>
      <c r="T34" s="25"/>
    </row>
    <row r="35" spans="4:20" x14ac:dyDescent="0.25">
      <c r="D35" s="8" t="s">
        <v>12</v>
      </c>
      <c r="E35" s="20">
        <v>4.7365678096750519E-2</v>
      </c>
      <c r="F35" s="20">
        <v>2.9926114803287742E-2</v>
      </c>
      <c r="G35" s="20">
        <v>2.345813926347172E-2</v>
      </c>
      <c r="H35" s="20">
        <v>3.0536612975268846E-2</v>
      </c>
      <c r="M35" s="8" t="s">
        <v>12</v>
      </c>
      <c r="N35" s="20">
        <v>3.5219951152412145E-2</v>
      </c>
      <c r="O35" s="20">
        <v>2.6689289446860123E-2</v>
      </c>
      <c r="P35" s="20">
        <v>2.5314501706361237E-2</v>
      </c>
      <c r="Q35" s="20">
        <v>1.6486372348374103E-2</v>
      </c>
      <c r="R35" s="20">
        <v>4.7946549457449521E-2</v>
      </c>
      <c r="S35" s="20">
        <v>3.0536612975268846E-2</v>
      </c>
      <c r="T35" s="25"/>
    </row>
    <row r="36" spans="4:20" x14ac:dyDescent="0.25">
      <c r="D36" s="8" t="s">
        <v>13</v>
      </c>
      <c r="E36" s="20">
        <v>4.9278423090461106E-2</v>
      </c>
      <c r="F36" s="20">
        <v>5.5402501170884424E-2</v>
      </c>
      <c r="G36" s="20">
        <v>3.9071700635523537E-2</v>
      </c>
      <c r="H36" s="20">
        <v>4.9533660459018719E-2</v>
      </c>
      <c r="M36" s="8" t="s">
        <v>13</v>
      </c>
      <c r="N36" s="20">
        <v>5.3562457870325549E-2</v>
      </c>
      <c r="O36" s="20">
        <v>7.2029469826974446E-2</v>
      </c>
      <c r="P36" s="20">
        <v>4.2286329362485643E-2</v>
      </c>
      <c r="Q36" s="20">
        <v>4.6428223370041904E-2</v>
      </c>
      <c r="R36" s="20">
        <v>4.1044483252555775E-2</v>
      </c>
      <c r="S36" s="20">
        <v>4.9533660459018719E-2</v>
      </c>
      <c r="T36" s="25"/>
    </row>
    <row r="37" spans="4:20" x14ac:dyDescent="0.25">
      <c r="D37" s="8" t="s">
        <v>14</v>
      </c>
      <c r="E37" s="20">
        <v>7.9988758189195305E-2</v>
      </c>
      <c r="F37" s="20">
        <v>6.6118758928683033E-2</v>
      </c>
      <c r="G37" s="20">
        <v>5.3424028943375806E-2</v>
      </c>
      <c r="H37" s="20">
        <v>6.4309141835268618E-2</v>
      </c>
      <c r="M37" s="8" t="s">
        <v>14</v>
      </c>
      <c r="N37" s="20">
        <v>7.3290562770246453E-2</v>
      </c>
      <c r="O37" s="20">
        <v>7.1113376256402974E-2</v>
      </c>
      <c r="P37" s="20">
        <v>5.3139176218302983E-2</v>
      </c>
      <c r="Q37" s="20">
        <v>4.0837475229834656E-2</v>
      </c>
      <c r="R37" s="20">
        <v>8.5743578674724805E-2</v>
      </c>
      <c r="S37" s="20">
        <v>6.4309141835268618E-2</v>
      </c>
      <c r="T37" s="25"/>
    </row>
    <row r="38" spans="4:20" x14ac:dyDescent="0.25">
      <c r="D38" s="8" t="s">
        <v>15</v>
      </c>
      <c r="E38" s="20">
        <v>0.14408345134506084</v>
      </c>
      <c r="F38" s="20">
        <v>0.13401314478601672</v>
      </c>
      <c r="G38" s="20">
        <v>8.8434850880078089E-2</v>
      </c>
      <c r="H38" s="20">
        <v>0.12164657203349517</v>
      </c>
      <c r="M38" s="8" t="s">
        <v>15</v>
      </c>
      <c r="N38" s="20">
        <v>0.14136663640332689</v>
      </c>
      <c r="O38" s="20">
        <v>0.12513709146742708</v>
      </c>
      <c r="P38" s="20">
        <v>8.7975646456414772E-2</v>
      </c>
      <c r="Q38" s="20">
        <v>0.11631095084949485</v>
      </c>
      <c r="R38" s="20">
        <v>0.13991032710005297</v>
      </c>
      <c r="S38" s="20">
        <v>0.12164657203349517</v>
      </c>
      <c r="T38" s="25"/>
    </row>
    <row r="39" spans="4:20" x14ac:dyDescent="0.25">
      <c r="D39" s="8" t="s">
        <v>16</v>
      </c>
      <c r="E39" s="20">
        <v>0.20697210557479215</v>
      </c>
      <c r="F39" s="20">
        <v>0.17507460941721939</v>
      </c>
      <c r="G39" s="20">
        <v>0.12677182689145172</v>
      </c>
      <c r="H39" s="20">
        <v>0.16510467645678703</v>
      </c>
      <c r="M39" s="8" t="s">
        <v>16</v>
      </c>
      <c r="N39" s="20">
        <v>0.1871955017838321</v>
      </c>
      <c r="O39" s="20">
        <v>0.14685883127104757</v>
      </c>
      <c r="P39" s="20">
        <v>0.13313650611759012</v>
      </c>
      <c r="Q39" s="20">
        <v>0.13651366013708865</v>
      </c>
      <c r="R39" s="20">
        <v>0.21627455212605223</v>
      </c>
      <c r="S39" s="20">
        <v>0.16510467645678703</v>
      </c>
      <c r="T39" s="25"/>
    </row>
    <row r="40" spans="4:20" x14ac:dyDescent="0.25">
      <c r="D40" s="8" t="s">
        <v>17</v>
      </c>
      <c r="E40" s="20">
        <v>0.17504208857564621</v>
      </c>
      <c r="F40" s="20">
        <v>0.14477351749856443</v>
      </c>
      <c r="G40" s="20">
        <v>0.11726284574496303</v>
      </c>
      <c r="H40" s="20">
        <v>0.14088307809897299</v>
      </c>
      <c r="M40" s="8" t="s">
        <v>17</v>
      </c>
      <c r="N40" s="20">
        <v>0.15112245326688795</v>
      </c>
      <c r="O40" s="20">
        <v>0.10433789659755106</v>
      </c>
      <c r="P40" s="20">
        <v>0.11942164506017461</v>
      </c>
      <c r="Q40" s="20">
        <v>0.14092193743299875</v>
      </c>
      <c r="R40" s="20">
        <v>0.1893236269450386</v>
      </c>
      <c r="S40" s="20">
        <v>0.14088307809897299</v>
      </c>
      <c r="T40" s="25"/>
    </row>
    <row r="41" spans="4:20" x14ac:dyDescent="0.25">
      <c r="D41" s="8" t="s">
        <v>18</v>
      </c>
      <c r="E41" s="20">
        <v>0.1239218639577177</v>
      </c>
      <c r="F41" s="20">
        <v>9.4978027076288732E-2</v>
      </c>
      <c r="G41" s="20">
        <v>0.10618760145565659</v>
      </c>
      <c r="H41" s="20">
        <v>0.10266161841750934</v>
      </c>
      <c r="M41" s="8" t="s">
        <v>18</v>
      </c>
      <c r="N41" s="20">
        <v>8.7430605918340135E-2</v>
      </c>
      <c r="O41" s="20">
        <v>0.168058010657652</v>
      </c>
      <c r="P41" s="20">
        <v>0.10590426020131447</v>
      </c>
      <c r="Q41" s="20">
        <v>9.8788292239222961E-2</v>
      </c>
      <c r="R41" s="20">
        <v>0.12914761689853424</v>
      </c>
      <c r="S41" s="20">
        <v>0.10266161841750934</v>
      </c>
      <c r="T41" s="25"/>
    </row>
    <row r="42" spans="4:20" x14ac:dyDescent="0.25">
      <c r="D42" s="8" t="s">
        <v>19</v>
      </c>
      <c r="E42" s="20">
        <v>4.5335603524253115E-2</v>
      </c>
      <c r="F42" s="20">
        <v>2.8204161069581783E-2</v>
      </c>
      <c r="G42" s="20">
        <v>3.4093079265381472E-2</v>
      </c>
      <c r="H42" s="20">
        <v>3.2525247964602058E-2</v>
      </c>
      <c r="M42" s="8" t="s">
        <v>19</v>
      </c>
      <c r="N42" s="20">
        <v>2.3625499390775226E-2</v>
      </c>
      <c r="O42" s="20">
        <v>5.9178354386281821E-2</v>
      </c>
      <c r="P42" s="20">
        <v>3.3399900427494252E-2</v>
      </c>
      <c r="Q42" s="20">
        <v>3.6942468245460158E-2</v>
      </c>
      <c r="R42" s="20">
        <v>5.0301198909012419E-2</v>
      </c>
      <c r="S42" s="20">
        <v>3.2525247964602058E-2</v>
      </c>
      <c r="T42" s="25"/>
    </row>
    <row r="43" spans="4:20" x14ac:dyDescent="0.25">
      <c r="D43" s="8" t="s">
        <v>20</v>
      </c>
      <c r="E43" s="20">
        <v>7.8474388044388783E-3</v>
      </c>
      <c r="F43" s="20">
        <v>2.8161516613324333E-2</v>
      </c>
      <c r="G43" s="20">
        <v>2.6488546783656752E-2</v>
      </c>
      <c r="H43" s="20">
        <v>2.4651736921288272E-2</v>
      </c>
      <c r="M43" s="8" t="s">
        <v>20</v>
      </c>
      <c r="N43" s="20">
        <v>1.7135017728715039E-2</v>
      </c>
      <c r="O43" s="20">
        <v>4.6269176677031856E-2</v>
      </c>
      <c r="P43" s="20">
        <v>2.9339122260017746E-2</v>
      </c>
      <c r="Q43" s="20">
        <v>4.325764220511321E-2</v>
      </c>
      <c r="R43" s="20">
        <v>3.953848870749367E-3</v>
      </c>
      <c r="S43" s="20">
        <v>2.4651736921288272E-2</v>
      </c>
      <c r="T43" s="25"/>
    </row>
    <row r="44" spans="4:20" ht="15.75" thickBot="1" x14ac:dyDescent="0.3">
      <c r="D44" s="8" t="s">
        <v>21</v>
      </c>
      <c r="E44" s="20">
        <v>6.5819165104546107E-2</v>
      </c>
      <c r="F44" s="20">
        <v>0.1854129490626675</v>
      </c>
      <c r="G44" s="23">
        <v>0.34898358672933488</v>
      </c>
      <c r="H44" s="20">
        <v>0.21746427068333579</v>
      </c>
      <c r="M44" s="8" t="s">
        <v>21</v>
      </c>
      <c r="N44" s="20">
        <v>0.1662818290261355</v>
      </c>
      <c r="O44" s="20">
        <v>0.12855631394913744</v>
      </c>
      <c r="P44" s="20">
        <v>0.33516717333681928</v>
      </c>
      <c r="Q44" s="20">
        <v>0.27123737127635383</v>
      </c>
      <c r="R44" s="23">
        <v>6.3565724152816749E-2</v>
      </c>
      <c r="S44" s="20">
        <v>0.21746427068333579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101</v>
      </c>
      <c r="O48" s="16" t="s">
        <v>102</v>
      </c>
      <c r="P48" s="16" t="s">
        <v>103</v>
      </c>
      <c r="Q48" s="16" t="s">
        <v>104</v>
      </c>
      <c r="R48" s="16" t="s">
        <v>81</v>
      </c>
    </row>
    <row r="49" spans="4:20" x14ac:dyDescent="0.25">
      <c r="D49" s="8" t="s">
        <v>11</v>
      </c>
      <c r="E49" s="20">
        <v>4.6251706355225242E-2</v>
      </c>
      <c r="F49" s="20">
        <v>5.1696263075726653E-2</v>
      </c>
      <c r="G49" s="20">
        <v>4.2952234370470375E-2</v>
      </c>
      <c r="H49" s="20">
        <v>5.7680952299450604E-2</v>
      </c>
      <c r="I49" s="20">
        <v>6.8430293080321308E-2</v>
      </c>
      <c r="J49" s="20">
        <v>5.0683384154453205E-2</v>
      </c>
      <c r="M49" s="8" t="s">
        <v>11</v>
      </c>
      <c r="N49" s="20">
        <v>7.2498528546203644E-2</v>
      </c>
      <c r="O49" s="20">
        <v>5.3786293816803908E-2</v>
      </c>
      <c r="P49" s="20">
        <v>5.5008671164301443E-2</v>
      </c>
      <c r="Q49" s="20">
        <v>0.18744083307036921</v>
      </c>
      <c r="R49" s="20">
        <v>6.4768140617312883E-2</v>
      </c>
    </row>
    <row r="50" spans="4:20" x14ac:dyDescent="0.25">
      <c r="D50" s="8" t="s">
        <v>12</v>
      </c>
      <c r="E50" s="20">
        <v>2.3950591536478084E-2</v>
      </c>
      <c r="F50" s="20">
        <v>3.2773369663729443E-2</v>
      </c>
      <c r="G50" s="20">
        <v>3.254958693310963E-2</v>
      </c>
      <c r="H50" s="20">
        <v>2.4269601382922279E-2</v>
      </c>
      <c r="I50" s="20">
        <v>4.4731131562456304E-2</v>
      </c>
      <c r="J50" s="20">
        <v>3.0536612975268846E-2</v>
      </c>
      <c r="M50" s="8" t="s">
        <v>12</v>
      </c>
      <c r="N50" s="20">
        <v>4.3098881695114777E-2</v>
      </c>
      <c r="O50" s="20">
        <v>4.1648583140722756E-2</v>
      </c>
      <c r="P50" s="20">
        <v>3.5994357829631854E-2</v>
      </c>
      <c r="Q50" s="20">
        <v>3.1622632127523261E-2</v>
      </c>
      <c r="R50" s="20">
        <v>3.9022643735301919E-2</v>
      </c>
    </row>
    <row r="51" spans="4:20" x14ac:dyDescent="0.25">
      <c r="D51" s="8" t="s">
        <v>13</v>
      </c>
      <c r="E51" s="20">
        <v>4.4547721067799188E-2</v>
      </c>
      <c r="F51" s="20">
        <v>4.3543850827081745E-2</v>
      </c>
      <c r="G51" s="20">
        <v>5.0226244977585578E-2</v>
      </c>
      <c r="H51" s="20">
        <v>5.1763311482704924E-2</v>
      </c>
      <c r="I51" s="20">
        <v>7.369216985089623E-2</v>
      </c>
      <c r="J51" s="20">
        <v>4.9533660459018719E-2</v>
      </c>
      <c r="M51" s="8" t="s">
        <v>13</v>
      </c>
      <c r="N51" s="20">
        <v>7.3475573866980573E-2</v>
      </c>
      <c r="O51" s="20">
        <v>5.6694557351331797E-2</v>
      </c>
      <c r="P51" s="20">
        <v>6.4353360216225106E-2</v>
      </c>
      <c r="Q51" s="20">
        <v>6.5932279564340154E-2</v>
      </c>
      <c r="R51" s="20">
        <v>6.3298912245544528E-2</v>
      </c>
    </row>
    <row r="52" spans="4:20" x14ac:dyDescent="0.25">
      <c r="D52" s="8" t="s">
        <v>14</v>
      </c>
      <c r="E52" s="20">
        <v>5.9395381465190356E-2</v>
      </c>
      <c r="F52" s="20">
        <v>6.3757506300322175E-2</v>
      </c>
      <c r="G52" s="20">
        <v>6.1705849318464144E-2</v>
      </c>
      <c r="H52" s="20">
        <v>6.0958546562376981E-2</v>
      </c>
      <c r="I52" s="20">
        <v>9.4739676933195918E-2</v>
      </c>
      <c r="J52" s="20">
        <v>6.4309141835268618E-2</v>
      </c>
      <c r="M52" s="8" t="s">
        <v>14</v>
      </c>
      <c r="N52" s="20">
        <v>7.8596233078281341E-2</v>
      </c>
      <c r="O52" s="20">
        <v>7.2595563924843662E-2</v>
      </c>
      <c r="P52" s="20">
        <v>8.8115960793638759E-2</v>
      </c>
      <c r="Q52" s="20">
        <v>0.11180278646356273</v>
      </c>
      <c r="R52" s="20">
        <v>8.2180454420177684E-2</v>
      </c>
    </row>
    <row r="53" spans="4:20" x14ac:dyDescent="0.25">
      <c r="D53" s="8" t="s">
        <v>15</v>
      </c>
      <c r="E53" s="20">
        <v>0.110164189291673</v>
      </c>
      <c r="F53" s="20">
        <v>0.13030264935125685</v>
      </c>
      <c r="G53" s="20">
        <v>0.11738130016287399</v>
      </c>
      <c r="H53" s="20">
        <v>0.10544140551457375</v>
      </c>
      <c r="I53" s="20">
        <v>0.17107314319451852</v>
      </c>
      <c r="J53" s="20">
        <v>0.12164657203349517</v>
      </c>
      <c r="M53" s="8" t="s">
        <v>15</v>
      </c>
      <c r="N53" s="20">
        <v>9.3069452619187754E-2</v>
      </c>
      <c r="O53" s="20">
        <v>0.15298302479593853</v>
      </c>
      <c r="P53" s="20">
        <v>0.18113333922615618</v>
      </c>
      <c r="Q53" s="20">
        <v>0.17726651175688726</v>
      </c>
      <c r="R53" s="20">
        <v>0.15545177999696058</v>
      </c>
    </row>
    <row r="54" spans="4:20" x14ac:dyDescent="0.25">
      <c r="D54" s="8" t="s">
        <v>16</v>
      </c>
      <c r="E54" s="20">
        <v>0.21166862581525864</v>
      </c>
      <c r="F54" s="20">
        <v>0.16799640983961223</v>
      </c>
      <c r="G54" s="20">
        <v>0.1645531329082458</v>
      </c>
      <c r="H54" s="20">
        <v>0.13679463261848118</v>
      </c>
      <c r="I54" s="20">
        <v>0.12367482015878853</v>
      </c>
      <c r="J54" s="20">
        <v>0.16510467645678703</v>
      </c>
      <c r="M54" s="8" t="s">
        <v>16</v>
      </c>
      <c r="N54" s="20">
        <v>0.1757151265450265</v>
      </c>
      <c r="O54" s="20">
        <v>0.2020082446459546</v>
      </c>
      <c r="P54" s="20">
        <v>0.24065126481972318</v>
      </c>
      <c r="Q54" s="20">
        <v>0.15729080008032359</v>
      </c>
      <c r="R54" s="20">
        <v>0.21098675788383719</v>
      </c>
    </row>
    <row r="55" spans="4:20" x14ac:dyDescent="0.25">
      <c r="D55" s="8" t="s">
        <v>17</v>
      </c>
      <c r="E55" s="20">
        <v>0.13400813362657363</v>
      </c>
      <c r="F55" s="20">
        <v>0.14459166310964022</v>
      </c>
      <c r="G55" s="20">
        <v>0.15759282626262344</v>
      </c>
      <c r="H55" s="20">
        <v>0.13954378968627518</v>
      </c>
      <c r="I55" s="20">
        <v>8.4215923392046074E-2</v>
      </c>
      <c r="J55" s="20">
        <v>0.14088307809897299</v>
      </c>
      <c r="M55" s="8" t="s">
        <v>17</v>
      </c>
      <c r="N55" s="20">
        <v>0.18399646851088874</v>
      </c>
      <c r="O55" s="20">
        <v>0.20486027502339443</v>
      </c>
      <c r="P55" s="20">
        <v>0.16711879557341111</v>
      </c>
      <c r="Q55" s="20">
        <v>0.10171452613863469</v>
      </c>
      <c r="R55" s="20">
        <v>0.18003405189178609</v>
      </c>
    </row>
    <row r="56" spans="4:20" x14ac:dyDescent="0.25">
      <c r="D56" s="8" t="s">
        <v>18</v>
      </c>
      <c r="E56" s="20">
        <v>8.9661857272865172E-2</v>
      </c>
      <c r="F56" s="20">
        <v>9.3331013957187056E-2</v>
      </c>
      <c r="G56" s="20">
        <v>0.11232562471202957</v>
      </c>
      <c r="H56" s="20">
        <v>0.11656425967446557</v>
      </c>
      <c r="I56" s="20">
        <v>9.4734497920626451E-2</v>
      </c>
      <c r="J56" s="20">
        <v>0.10266161841750934</v>
      </c>
      <c r="M56" s="8" t="s">
        <v>18</v>
      </c>
      <c r="N56" s="20">
        <v>0.14236021188934667</v>
      </c>
      <c r="O56" s="20">
        <v>0.13774528110090103</v>
      </c>
      <c r="P56" s="20">
        <v>0.12436553595016166</v>
      </c>
      <c r="Q56" s="20">
        <v>0.10385648852042036</v>
      </c>
      <c r="R56" s="20">
        <v>0.13119096620311105</v>
      </c>
    </row>
    <row r="57" spans="4:20" x14ac:dyDescent="0.25">
      <c r="D57" s="8" t="s">
        <v>19</v>
      </c>
      <c r="E57" s="20">
        <v>3.3646007128772942E-2</v>
      </c>
      <c r="F57" s="20">
        <v>3.9319272846342304E-2</v>
      </c>
      <c r="G57" s="20">
        <v>3.351730763575049E-2</v>
      </c>
      <c r="H57" s="20">
        <v>2.3706933438307633E-2</v>
      </c>
      <c r="I57" s="20">
        <v>2.3683624480156613E-2</v>
      </c>
      <c r="J57" s="20">
        <v>3.2525247964602058E-2</v>
      </c>
      <c r="M57" s="8" t="s">
        <v>19</v>
      </c>
      <c r="N57" s="20">
        <v>8.0500294290759278E-2</v>
      </c>
      <c r="O57" s="20">
        <v>4.7269015097881742E-2</v>
      </c>
      <c r="P57" s="20">
        <v>2.3140119292313476E-2</v>
      </c>
      <c r="Q57" s="20">
        <v>1.8723046176501525E-2</v>
      </c>
      <c r="R57" s="20">
        <v>4.1563914267536604E-2</v>
      </c>
    </row>
    <row r="58" spans="4:20" x14ac:dyDescent="0.25">
      <c r="D58" s="8" t="s">
        <v>20</v>
      </c>
      <c r="E58" s="20">
        <v>1.5136792810556653E-2</v>
      </c>
      <c r="F58" s="20">
        <v>1.7241832969834468E-2</v>
      </c>
      <c r="G58" s="20">
        <v>2.5898782856638693E-2</v>
      </c>
      <c r="H58" s="20">
        <v>4.1496226059869572E-2</v>
      </c>
      <c r="I58" s="20">
        <v>2.630938385287461E-2</v>
      </c>
      <c r="J58" s="20">
        <v>2.4651736921288272E-2</v>
      </c>
      <c r="M58" s="8" t="s">
        <v>20</v>
      </c>
      <c r="N58" s="20">
        <v>5.6689228958210713E-2</v>
      </c>
      <c r="O58" s="20">
        <v>3.0409161102227557E-2</v>
      </c>
      <c r="P58" s="20">
        <v>2.0118595134437284E-2</v>
      </c>
      <c r="Q58" s="20">
        <v>4.4350096101437225E-2</v>
      </c>
      <c r="R58" s="20">
        <v>3.1502378738431501E-2</v>
      </c>
    </row>
    <row r="59" spans="4:20" ht="15.75" thickBot="1" x14ac:dyDescent="0.3">
      <c r="D59" s="8" t="s">
        <v>21</v>
      </c>
      <c r="E59" s="20">
        <v>0.2315689936296072</v>
      </c>
      <c r="F59" s="20">
        <v>0.21544616805926692</v>
      </c>
      <c r="G59" s="20">
        <v>0.20129710986220833</v>
      </c>
      <c r="H59" s="20">
        <v>0.24178034128057233</v>
      </c>
      <c r="I59" s="23">
        <v>0.19471533557411946</v>
      </c>
      <c r="J59" s="20">
        <v>0.21746427068333579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0.17505042101223242</v>
      </c>
      <c r="O60" s="20">
        <v>0.3572826487323269</v>
      </c>
      <c r="P60" s="20">
        <v>0.41379333438081967</v>
      </c>
      <c r="Q60" s="20">
        <v>5.3873595874621039E-2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4.1659690497261356E-2</v>
      </c>
      <c r="F65" s="20">
        <v>4.4274527993015386E-2</v>
      </c>
      <c r="G65" s="20">
        <v>5.4692026845335535E-2</v>
      </c>
      <c r="H65" s="20">
        <v>7.5516472147683547E-2</v>
      </c>
      <c r="I65" s="20">
        <v>5.4689058939816515E-2</v>
      </c>
      <c r="J65" s="20">
        <v>2.864891403455451E-2</v>
      </c>
      <c r="K65" s="20">
        <v>4.1670700916829902E-2</v>
      </c>
      <c r="L65" s="20">
        <v>4.168410406640162E-2</v>
      </c>
      <c r="M65" s="20">
        <v>5.7300693944056035E-2</v>
      </c>
      <c r="N65" s="20">
        <v>6.7716955120156214E-2</v>
      </c>
      <c r="O65" s="20">
        <v>5.7293770854842815E-2</v>
      </c>
      <c r="P65" s="20">
        <v>4.6873601562182177E-2</v>
      </c>
      <c r="Q65" s="20">
        <v>6.2498921837533854E-2</v>
      </c>
      <c r="R65" s="20">
        <v>5.4668522112767175E-2</v>
      </c>
      <c r="S65" s="20">
        <v>3.9056937542664621E-2</v>
      </c>
      <c r="T65" s="20">
        <v>5.0683384154453205E-2</v>
      </c>
    </row>
    <row r="66" spans="4:20" x14ac:dyDescent="0.25">
      <c r="D66" s="8" t="s">
        <v>12</v>
      </c>
      <c r="E66" s="20">
        <v>1.8225740869190845E-2</v>
      </c>
      <c r="F66" s="20">
        <v>2.6035414165666265E-2</v>
      </c>
      <c r="G66" s="20">
        <v>3.6465101626359284E-2</v>
      </c>
      <c r="H66" s="20">
        <v>3.90676020820536E-2</v>
      </c>
      <c r="I66" s="20">
        <v>1.8232780023295637E-2</v>
      </c>
      <c r="J66" s="20">
        <v>1.8231127112898322E-2</v>
      </c>
      <c r="K66" s="20">
        <v>3.9052782887827986E-2</v>
      </c>
      <c r="L66" s="20">
        <v>3.3854711585408384E-2</v>
      </c>
      <c r="M66" s="20">
        <v>2.344089790778139E-2</v>
      </c>
      <c r="N66" s="20">
        <v>4.426484079109886E-2</v>
      </c>
      <c r="O66" s="20">
        <v>2.8646885427421408E-2</v>
      </c>
      <c r="P66" s="20">
        <v>3.906269069606607E-2</v>
      </c>
      <c r="Q66" s="20">
        <v>2.0830098845934897E-2</v>
      </c>
      <c r="R66" s="20">
        <v>3.3867994775454401E-2</v>
      </c>
      <c r="S66" s="20">
        <v>3.9049597392778759E-2</v>
      </c>
      <c r="T66" s="20">
        <v>3.0536612975268846E-2</v>
      </c>
    </row>
    <row r="67" spans="4:20" x14ac:dyDescent="0.25">
      <c r="D67" s="8" t="s">
        <v>13</v>
      </c>
      <c r="E67" s="20">
        <v>2.8648137960726162E-2</v>
      </c>
      <c r="F67" s="20">
        <v>5.4696878751500602E-2</v>
      </c>
      <c r="G67" s="20">
        <v>5.7291051367300672E-2</v>
      </c>
      <c r="H67" s="20">
        <v>3.9054670072095954E-2</v>
      </c>
      <c r="I67" s="20">
        <v>5.9886491779239041E-2</v>
      </c>
      <c r="J67" s="20">
        <v>5.4679353797956652E-2</v>
      </c>
      <c r="K67" s="20">
        <v>3.6464656244646863E-2</v>
      </c>
      <c r="L67" s="20">
        <v>4.1666666666666664E-2</v>
      </c>
      <c r="M67" s="20">
        <v>6.7693625971294469E-2</v>
      </c>
      <c r="N67" s="20">
        <v>7.2923980504404962E-2</v>
      </c>
      <c r="O67" s="20">
        <v>4.4275860005087458E-2</v>
      </c>
      <c r="P67" s="20">
        <v>4.1666327651438108E-2</v>
      </c>
      <c r="Q67" s="20">
        <v>4.167744829132812E-2</v>
      </c>
      <c r="R67" s="20">
        <v>4.9498907484039505E-2</v>
      </c>
      <c r="S67" s="20">
        <v>4.4268443961625693E-2</v>
      </c>
      <c r="T67" s="20">
        <v>4.9533660459018719E-2</v>
      </c>
    </row>
    <row r="68" spans="4:20" x14ac:dyDescent="0.25">
      <c r="D68" s="8" t="s">
        <v>14</v>
      </c>
      <c r="E68" s="20">
        <v>7.8135090530746965E-2</v>
      </c>
      <c r="F68" s="20">
        <v>4.1668940303394082E-2</v>
      </c>
      <c r="G68" s="20">
        <v>7.811700110824206E-2</v>
      </c>
      <c r="H68" s="20">
        <v>8.0734538165594394E-2</v>
      </c>
      <c r="I68" s="20">
        <v>6.5130330269013562E-2</v>
      </c>
      <c r="J68" s="20">
        <v>4.1671147686624742E-2</v>
      </c>
      <c r="K68" s="20">
        <v>5.9884409423015338E-2</v>
      </c>
      <c r="L68" s="20">
        <v>7.2914486991699792E-2</v>
      </c>
      <c r="M68" s="20">
        <v>6.5103507371126995E-2</v>
      </c>
      <c r="N68" s="20">
        <v>9.6360719758508823E-2</v>
      </c>
      <c r="O68" s="20">
        <v>5.4682707126932115E-2</v>
      </c>
      <c r="P68" s="20">
        <v>5.2072739107440709E-2</v>
      </c>
      <c r="Q68" s="20">
        <v>3.6450516655453777E-2</v>
      </c>
      <c r="R68" s="20">
        <v>6.2505340510980084E-2</v>
      </c>
      <c r="S68" s="20">
        <v>7.0311295756659356E-2</v>
      </c>
      <c r="T68" s="20">
        <v>6.4309141835268618E-2</v>
      </c>
    </row>
    <row r="69" spans="4:20" x14ac:dyDescent="0.25">
      <c r="D69" s="8" t="s">
        <v>15</v>
      </c>
      <c r="E69" s="20">
        <v>0.12239589562056016</v>
      </c>
      <c r="F69" s="20">
        <v>0.11978882462075741</v>
      </c>
      <c r="G69" s="20">
        <v>0.10155885215375875</v>
      </c>
      <c r="H69" s="20">
        <v>0.13543694028644401</v>
      </c>
      <c r="I69" s="20">
        <v>0.13541632829213285</v>
      </c>
      <c r="J69" s="20">
        <v>0.1093774109835644</v>
      </c>
      <c r="K69" s="20">
        <v>0.11459256555966843</v>
      </c>
      <c r="L69" s="20">
        <v>0.11458987235823394</v>
      </c>
      <c r="M69" s="20">
        <v>0.11456893026154355</v>
      </c>
      <c r="N69" s="20">
        <v>0.16928982528789827</v>
      </c>
      <c r="O69" s="20">
        <v>0.12242073289341772</v>
      </c>
      <c r="P69" s="20">
        <v>0.12238720963345673</v>
      </c>
      <c r="Q69" s="20">
        <v>0.1119650157842985</v>
      </c>
      <c r="R69" s="20">
        <v>9.6355024963074187E-2</v>
      </c>
      <c r="S69" s="20">
        <v>0.12760116561580187</v>
      </c>
      <c r="T69" s="20">
        <v>0.12164657203349517</v>
      </c>
    </row>
    <row r="70" spans="4:20" x14ac:dyDescent="0.25">
      <c r="D70" s="8" t="s">
        <v>16</v>
      </c>
      <c r="E70" s="20">
        <v>0.26041043794398333</v>
      </c>
      <c r="F70" s="20">
        <v>0.17966959511077157</v>
      </c>
      <c r="G70" s="20">
        <v>0.14062297830208315</v>
      </c>
      <c r="H70" s="20">
        <v>0.14062267627946073</v>
      </c>
      <c r="I70" s="20">
        <v>0.1874881085520973</v>
      </c>
      <c r="J70" s="20">
        <v>0.13020830897996399</v>
      </c>
      <c r="K70" s="20">
        <v>0.17967929573163921</v>
      </c>
      <c r="L70" s="20">
        <v>0.16140057194671129</v>
      </c>
      <c r="M70" s="20">
        <v>0.20574889481781533</v>
      </c>
      <c r="N70" s="20">
        <v>0.12498910932190795</v>
      </c>
      <c r="O70" s="20">
        <v>0.15362631114303243</v>
      </c>
      <c r="P70" s="20">
        <v>0.12241161872991335</v>
      </c>
      <c r="Q70" s="20">
        <v>0.15103762355741862</v>
      </c>
      <c r="R70" s="20">
        <v>0.18489154185129575</v>
      </c>
      <c r="S70" s="20">
        <v>0.13538906464470005</v>
      </c>
      <c r="T70" s="20">
        <v>0.16510467645678703</v>
      </c>
    </row>
    <row r="71" spans="4:20" x14ac:dyDescent="0.25">
      <c r="D71" s="8" t="s">
        <v>17</v>
      </c>
      <c r="E71" s="20">
        <v>0.10156904015881749</v>
      </c>
      <c r="F71" s="20">
        <v>0.15102177234530176</v>
      </c>
      <c r="G71" s="20">
        <v>0.14581540175181004</v>
      </c>
      <c r="H71" s="20">
        <v>0.12759367624713072</v>
      </c>
      <c r="I71" s="20">
        <v>0.14321711811630183</v>
      </c>
      <c r="J71" s="20">
        <v>0.16147102143875811</v>
      </c>
      <c r="K71" s="20">
        <v>0.14322581125667513</v>
      </c>
      <c r="L71" s="20">
        <v>0.18746948455046383</v>
      </c>
      <c r="M71" s="20">
        <v>0.18489811551020144</v>
      </c>
      <c r="N71" s="20">
        <v>8.5941543965026831E-2</v>
      </c>
      <c r="O71" s="20">
        <v>0.13543864374317308</v>
      </c>
      <c r="P71" s="20">
        <v>0.13539725804483138</v>
      </c>
      <c r="Q71" s="20">
        <v>0.13801342096637859</v>
      </c>
      <c r="R71" s="20">
        <v>0.14322334932434908</v>
      </c>
      <c r="S71" s="20">
        <v>0.14587079868170907</v>
      </c>
      <c r="T71" s="20">
        <v>0.14088307809897299</v>
      </c>
    </row>
    <row r="72" spans="4:20" x14ac:dyDescent="0.25">
      <c r="D72" s="8" t="s">
        <v>18</v>
      </c>
      <c r="E72" s="20">
        <v>6.7712693439211658E-2</v>
      </c>
      <c r="F72" s="20">
        <v>0.10156335261377278</v>
      </c>
      <c r="G72" s="20">
        <v>8.0721651224410579E-2</v>
      </c>
      <c r="H72" s="20">
        <v>5.9901070123823993E-2</v>
      </c>
      <c r="I72" s="20">
        <v>8.0727269352316333E-2</v>
      </c>
      <c r="J72" s="20">
        <v>0.16406144062843386</v>
      </c>
      <c r="K72" s="20">
        <v>0.14062651284381122</v>
      </c>
      <c r="L72" s="20">
        <v>8.5975099393178489E-2</v>
      </c>
      <c r="M72" s="20">
        <v>7.8131998675728842E-2</v>
      </c>
      <c r="N72" s="20">
        <v>9.6355594733524341E-2</v>
      </c>
      <c r="O72" s="20">
        <v>8.5940656282264202E-2</v>
      </c>
      <c r="P72" s="20">
        <v>9.3739066758878803E-2</v>
      </c>
      <c r="Q72" s="20">
        <v>0.13803067156583693</v>
      </c>
      <c r="R72" s="20">
        <v>0.11980444574651189</v>
      </c>
      <c r="S72" s="20">
        <v>0.11194462590926106</v>
      </c>
      <c r="T72" s="20">
        <v>0.10266161841750934</v>
      </c>
    </row>
    <row r="73" spans="4:20" x14ac:dyDescent="0.25">
      <c r="D73" s="8" t="s">
        <v>19</v>
      </c>
      <c r="E73" s="20">
        <v>5.2076108015020689E-2</v>
      </c>
      <c r="F73" s="20">
        <v>2.0824238786423661E-2</v>
      </c>
      <c r="G73" s="20">
        <v>2.8651151277853726E-2</v>
      </c>
      <c r="H73" s="20">
        <v>3.1243736057676764E-2</v>
      </c>
      <c r="I73" s="20">
        <v>4.948234497032359E-2</v>
      </c>
      <c r="J73" s="20">
        <v>3.38578074953826E-2</v>
      </c>
      <c r="K73" s="20">
        <v>3.9071402503965978E-2</v>
      </c>
      <c r="L73" s="20">
        <v>2.6016600404547674E-2</v>
      </c>
      <c r="M73" s="20">
        <v>1.3021999779288139E-2</v>
      </c>
      <c r="N73" s="20">
        <v>2.3436739254103865E-2</v>
      </c>
      <c r="O73" s="20">
        <v>1.5628974577666054E-2</v>
      </c>
      <c r="P73" s="20">
        <v>4.1674464016923637E-2</v>
      </c>
      <c r="Q73" s="20">
        <v>2.604840518208008E-2</v>
      </c>
      <c r="R73" s="20">
        <v>4.4292672208591205E-2</v>
      </c>
      <c r="S73" s="20">
        <v>2.6042851795033656E-2</v>
      </c>
      <c r="T73" s="20">
        <v>3.2525247964602058E-2</v>
      </c>
    </row>
    <row r="74" spans="4:20" x14ac:dyDescent="0.25">
      <c r="D74" s="8" t="s">
        <v>20</v>
      </c>
      <c r="E74" s="20">
        <v>2.3439929201846496E-2</v>
      </c>
      <c r="F74" s="20">
        <v>7.8099421586816558E-3</v>
      </c>
      <c r="G74" s="20">
        <v>2.3436225451313294E-2</v>
      </c>
      <c r="H74" s="20">
        <v>1.8240600045262036E-2</v>
      </c>
      <c r="I74" s="20">
        <v>2.08314964430069E-2</v>
      </c>
      <c r="J74" s="20">
        <v>4.9475136184041334E-2</v>
      </c>
      <c r="K74" s="20">
        <v>3.3861633908555344E-2</v>
      </c>
      <c r="L74" s="20">
        <v>1.0418846341633536E-2</v>
      </c>
      <c r="M74" s="20">
        <v>2.6031016507948871E-2</v>
      </c>
      <c r="N74" s="20">
        <v>2.603512692124374E-2</v>
      </c>
      <c r="O74" s="20">
        <v>2.8639403869461778E-2</v>
      </c>
      <c r="P74" s="20">
        <v>5.2072739107440705E-3</v>
      </c>
      <c r="Q74" s="20">
        <v>3.3862926736704102E-2</v>
      </c>
      <c r="R74" s="20">
        <v>3.3855787893214195E-2</v>
      </c>
      <c r="S74" s="20">
        <v>5.2115064189610753E-3</v>
      </c>
      <c r="T74" s="20">
        <v>2.4651736921288272E-2</v>
      </c>
    </row>
    <row r="75" spans="4:20" ht="15.75" thickBot="1" x14ac:dyDescent="0.3">
      <c r="D75" s="8" t="s">
        <v>21</v>
      </c>
      <c r="E75" s="20">
        <v>0.20572723576263485</v>
      </c>
      <c r="F75" s="20">
        <v>0.25264651315071485</v>
      </c>
      <c r="G75" s="20">
        <v>0.25262855889153291</v>
      </c>
      <c r="H75" s="20">
        <v>0.25258801849277424</v>
      </c>
      <c r="I75" s="20">
        <v>0.18489867326245643</v>
      </c>
      <c r="J75" s="20">
        <v>0.20831833165782151</v>
      </c>
      <c r="K75" s="20">
        <v>0.17187022872336463</v>
      </c>
      <c r="L75" s="20">
        <v>0.22400955569505476</v>
      </c>
      <c r="M75" s="20">
        <v>0.16406031925321493</v>
      </c>
      <c r="N75" s="20">
        <v>0.19268556434212616</v>
      </c>
      <c r="O75" s="20">
        <v>0.27340605407670093</v>
      </c>
      <c r="P75" s="20">
        <v>0.29950774988812495</v>
      </c>
      <c r="Q75" s="20">
        <v>0.23958495057703258</v>
      </c>
      <c r="R75" s="20">
        <v>0.17703641312972257</v>
      </c>
      <c r="S75" s="23">
        <v>0.25525371228080479</v>
      </c>
      <c r="T75" s="20">
        <v>0.21746427068333579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5"/>
  <sheetViews>
    <sheetView topLeftCell="E10" zoomScale="80" zoomScaleNormal="80" workbookViewId="0">
      <selection activeCell="E43" sqref="E43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344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17.505042101223239</v>
      </c>
    </row>
    <row r="4" spans="1:18" x14ac:dyDescent="0.25">
      <c r="A4" s="8" t="s">
        <v>23</v>
      </c>
      <c r="B4" s="17">
        <v>35.728264873232689</v>
      </c>
    </row>
    <row r="5" spans="1:18" x14ac:dyDescent="0.25">
      <c r="A5" s="8" t="s">
        <v>24</v>
      </c>
      <c r="B5" s="17">
        <v>41.379333438081964</v>
      </c>
    </row>
    <row r="6" spans="1:18" x14ac:dyDescent="0.25">
      <c r="A6" s="8" t="s">
        <v>25</v>
      </c>
      <c r="B6" s="17">
        <v>5.3873595874621039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8" t="s">
        <v>22</v>
      </c>
      <c r="N11" s="20">
        <v>8.9776772195654289E-2</v>
      </c>
      <c r="O11" s="20">
        <v>0.16857235780653143</v>
      </c>
      <c r="P11" s="20">
        <v>0.18411469579267611</v>
      </c>
      <c r="Q11" s="20">
        <v>0.19732796975348327</v>
      </c>
      <c r="R11" s="20">
        <v>0.17505042101223242</v>
      </c>
    </row>
    <row r="12" spans="1:18" x14ac:dyDescent="0.25">
      <c r="D12" s="8" t="s">
        <v>22</v>
      </c>
      <c r="E12" s="20">
        <v>0.17149979968949214</v>
      </c>
      <c r="F12" s="20">
        <v>0.17839130660843341</v>
      </c>
      <c r="G12" s="20">
        <v>0.17505042101223242</v>
      </c>
      <c r="M12" s="8" t="s">
        <v>23</v>
      </c>
      <c r="N12" s="20">
        <v>0.36753455260165807</v>
      </c>
      <c r="O12" s="20">
        <v>0.35026454351629244</v>
      </c>
      <c r="P12" s="20">
        <v>0.3639267224020224</v>
      </c>
      <c r="Q12" s="20">
        <v>0.34885970886454631</v>
      </c>
      <c r="R12" s="20">
        <v>0.3572826487323269</v>
      </c>
    </row>
    <row r="13" spans="1:18" x14ac:dyDescent="0.25">
      <c r="D13" s="8" t="s">
        <v>23</v>
      </c>
      <c r="E13" s="20">
        <v>0.374087577666813</v>
      </c>
      <c r="F13" s="20">
        <v>0.34147038943482555</v>
      </c>
      <c r="G13" s="20">
        <v>0.3572826487323269</v>
      </c>
      <c r="M13" s="8" t="s">
        <v>24</v>
      </c>
      <c r="N13" s="20">
        <v>0.43378298852150865</v>
      </c>
      <c r="O13" s="20">
        <v>0.42365012658550738</v>
      </c>
      <c r="P13" s="20">
        <v>0.40115991324305045</v>
      </c>
      <c r="Q13" s="20">
        <v>0.41862868030051326</v>
      </c>
      <c r="R13" s="20">
        <v>0.41379333438081967</v>
      </c>
    </row>
    <row r="14" spans="1:18" ht="15.75" thickBot="1" x14ac:dyDescent="0.3">
      <c r="D14" s="8" t="s">
        <v>24</v>
      </c>
      <c r="E14" s="20">
        <v>0.4093316004968976</v>
      </c>
      <c r="F14" s="20">
        <v>0.41799151298449377</v>
      </c>
      <c r="G14" s="20">
        <v>0.41379333438081967</v>
      </c>
      <c r="M14" s="8" t="s">
        <v>25</v>
      </c>
      <c r="N14" s="20">
        <v>0.10890568668117905</v>
      </c>
      <c r="O14" s="20">
        <v>5.7512972091668745E-2</v>
      </c>
      <c r="P14" s="20">
        <v>5.0798668562251022E-2</v>
      </c>
      <c r="Q14" s="23">
        <v>3.5183641081457245E-2</v>
      </c>
      <c r="R14" s="20">
        <v>5.3873595874621039E-2</v>
      </c>
    </row>
    <row r="15" spans="1:18" ht="16.5" thickTop="1" thickBot="1" x14ac:dyDescent="0.3">
      <c r="D15" s="8" t="s">
        <v>25</v>
      </c>
      <c r="E15" s="20">
        <v>4.5081022146797316E-2</v>
      </c>
      <c r="F15" s="23">
        <v>6.2146790972247221E-2</v>
      </c>
      <c r="G15" s="20">
        <v>5.3873595874621039E-2</v>
      </c>
      <c r="M15" s="8" t="s">
        <v>87</v>
      </c>
      <c r="N15" s="20">
        <v>9.0164360908840349E-2</v>
      </c>
      <c r="O15" s="20">
        <v>0.24234695323145242</v>
      </c>
      <c r="P15" s="20">
        <v>0.4246811820797412</v>
      </c>
      <c r="Q15" s="20">
        <v>0.24280750377996604</v>
      </c>
      <c r="R15" s="20">
        <v>1</v>
      </c>
    </row>
    <row r="16" spans="1:18" ht="15.75" thickTop="1" x14ac:dyDescent="0.25">
      <c r="D16" s="8" t="s">
        <v>87</v>
      </c>
      <c r="E16" s="20">
        <v>0.48478302866077161</v>
      </c>
      <c r="F16" s="20">
        <v>0.5152169713392285</v>
      </c>
      <c r="G16" s="20">
        <v>1</v>
      </c>
    </row>
    <row r="17" spans="4:20" x14ac:dyDescent="0.25">
      <c r="D17" s="29"/>
    </row>
    <row r="19" spans="4:2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  <c r="T19" s="16"/>
    </row>
    <row r="20" spans="4:20" x14ac:dyDescent="0.25">
      <c r="D20" s="8" t="s">
        <v>22</v>
      </c>
      <c r="E20" s="20">
        <v>0.27814012448629688</v>
      </c>
      <c r="F20" s="20">
        <v>0.16878598003801767</v>
      </c>
      <c r="G20" s="20">
        <v>0.11728888001597126</v>
      </c>
      <c r="H20" s="20">
        <v>0.17505042101223242</v>
      </c>
      <c r="M20" s="8" t="s">
        <v>22</v>
      </c>
      <c r="N20" s="20">
        <v>0.17528372022704194</v>
      </c>
      <c r="O20" s="20">
        <v>0.22887347404111669</v>
      </c>
      <c r="P20" s="20">
        <v>0.1220338699420998</v>
      </c>
      <c r="Q20" s="20">
        <v>0.10125927741993002</v>
      </c>
      <c r="R20" s="20">
        <v>0.35533856485798399</v>
      </c>
      <c r="S20" s="20">
        <v>0.17505042101223242</v>
      </c>
      <c r="T20" s="25"/>
    </row>
    <row r="21" spans="4:20" x14ac:dyDescent="0.25">
      <c r="D21" s="8" t="s">
        <v>23</v>
      </c>
      <c r="E21" s="20">
        <v>0.38626094220529433</v>
      </c>
      <c r="F21" s="20">
        <v>0.36235835892214691</v>
      </c>
      <c r="G21" s="20">
        <v>0.32561593213847728</v>
      </c>
      <c r="H21" s="20">
        <v>0.3572826487323269</v>
      </c>
      <c r="M21" s="8" t="s">
        <v>23</v>
      </c>
      <c r="N21" s="20">
        <v>0.37856204596273157</v>
      </c>
      <c r="O21" s="20">
        <v>0.32390675086430903</v>
      </c>
      <c r="P21" s="20">
        <v>0.32970690116804446</v>
      </c>
      <c r="Q21" s="20">
        <v>0.3573049234403905</v>
      </c>
      <c r="R21" s="20">
        <v>0.34818276111349755</v>
      </c>
      <c r="S21" s="20">
        <v>0.3572826487323269</v>
      </c>
      <c r="T21" s="25"/>
    </row>
    <row r="22" spans="4:20" x14ac:dyDescent="0.25">
      <c r="D22" s="8" t="s">
        <v>24</v>
      </c>
      <c r="E22" s="20">
        <v>0.29378415559910853</v>
      </c>
      <c r="F22" s="20">
        <v>0.42730520459316945</v>
      </c>
      <c r="G22" s="20">
        <v>0.46699817878838501</v>
      </c>
      <c r="H22" s="20">
        <v>0.41379333438081967</v>
      </c>
      <c r="M22" s="8" t="s">
        <v>24</v>
      </c>
      <c r="N22" s="20">
        <v>0.40827337932454927</v>
      </c>
      <c r="O22" s="20">
        <v>0.41351357353844792</v>
      </c>
      <c r="P22" s="20">
        <v>0.46656723785936616</v>
      </c>
      <c r="Q22" s="20">
        <v>0.46330265005460591</v>
      </c>
      <c r="R22" s="20">
        <v>0.25003928881997339</v>
      </c>
      <c r="S22" s="20">
        <v>0.41379333438081967</v>
      </c>
      <c r="T22" s="25"/>
    </row>
    <row r="23" spans="4:20" ht="15.75" thickBot="1" x14ac:dyDescent="0.3">
      <c r="D23" s="8" t="s">
        <v>25</v>
      </c>
      <c r="E23" s="20">
        <v>4.1814777709300255E-2</v>
      </c>
      <c r="F23" s="20">
        <v>4.1550456446666051E-2</v>
      </c>
      <c r="G23" s="23">
        <v>9.0097009057166486E-2</v>
      </c>
      <c r="H23" s="20">
        <v>5.3873595874621039E-2</v>
      </c>
      <c r="M23" s="8" t="s">
        <v>25</v>
      </c>
      <c r="N23" s="20">
        <v>3.7880854485677316E-2</v>
      </c>
      <c r="O23" s="20">
        <v>3.3706201556126414E-2</v>
      </c>
      <c r="P23" s="20">
        <v>8.1691991030489644E-2</v>
      </c>
      <c r="Q23" s="20">
        <v>7.8133149085073655E-2</v>
      </c>
      <c r="R23" s="23">
        <v>4.6439385208545056E-2</v>
      </c>
      <c r="S23" s="20">
        <v>5.3873595874621039E-2</v>
      </c>
      <c r="T23" s="25"/>
    </row>
    <row r="24" spans="4:20" ht="15.75" thickTop="1" x14ac:dyDescent="0.25">
      <c r="D24" s="8" t="s">
        <v>87</v>
      </c>
      <c r="E24" s="20">
        <v>0.17637282957826655</v>
      </c>
      <c r="F24" s="20">
        <v>0.57074576733954785</v>
      </c>
      <c r="G24" s="20">
        <v>0.2528814030821856</v>
      </c>
      <c r="H24" s="20">
        <v>1</v>
      </c>
      <c r="M24" s="8" t="s">
        <v>87</v>
      </c>
      <c r="N24" s="20">
        <v>0.47022674644734708</v>
      </c>
      <c r="O24" s="20">
        <v>6.9586921188673753E-2</v>
      </c>
      <c r="P24" s="20">
        <v>0.24627811792463766</v>
      </c>
      <c r="Q24" s="20">
        <v>0.11556779340135126</v>
      </c>
      <c r="R24" s="20">
        <v>9.8340421037990289E-2</v>
      </c>
      <c r="S24" s="20">
        <v>1</v>
      </c>
      <c r="T24" s="25"/>
    </row>
    <row r="27" spans="4:2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20" x14ac:dyDescent="0.25">
      <c r="D28" s="8" t="s">
        <v>22</v>
      </c>
      <c r="E28" s="20">
        <v>0.20038489888693903</v>
      </c>
      <c r="F28" s="20">
        <v>0.18398493032511218</v>
      </c>
      <c r="G28" s="20">
        <v>0.16759919552947242</v>
      </c>
      <c r="H28" s="20">
        <v>0.15974142504034944</v>
      </c>
      <c r="I28" s="20">
        <v>0.15360473342337128</v>
      </c>
      <c r="J28" s="20">
        <v>0.17505042101223242</v>
      </c>
    </row>
    <row r="29" spans="4:20" x14ac:dyDescent="0.25">
      <c r="D29" s="8" t="s">
        <v>23</v>
      </c>
      <c r="E29" s="20">
        <v>0.37397491372158365</v>
      </c>
      <c r="F29" s="20">
        <v>0.34546968830292879</v>
      </c>
      <c r="G29" s="20">
        <v>0.36833808803236118</v>
      </c>
      <c r="H29" s="20">
        <v>0.35261453031004164</v>
      </c>
      <c r="I29" s="20">
        <v>0.33333976461508785</v>
      </c>
      <c r="J29" s="20">
        <v>0.3572826487323269</v>
      </c>
    </row>
    <row r="30" spans="4:20" x14ac:dyDescent="0.25">
      <c r="D30" s="8" t="s">
        <v>24</v>
      </c>
      <c r="E30" s="20">
        <v>0.38279859733963323</v>
      </c>
      <c r="F30" s="20">
        <v>0.40703959516086058</v>
      </c>
      <c r="G30" s="20">
        <v>0.41656949780208413</v>
      </c>
      <c r="H30" s="20">
        <v>0.43017291001230235</v>
      </c>
      <c r="I30" s="20">
        <v>0.45422213647179882</v>
      </c>
      <c r="J30" s="20">
        <v>0.41379333438081967</v>
      </c>
    </row>
    <row r="31" spans="4:20" ht="15.75" thickBot="1" x14ac:dyDescent="0.3">
      <c r="D31" s="8" t="s">
        <v>25</v>
      </c>
      <c r="E31" s="20">
        <v>4.2841590051844153E-2</v>
      </c>
      <c r="F31" s="20">
        <v>6.3505786211098425E-2</v>
      </c>
      <c r="G31" s="20">
        <v>4.7493218636082295E-2</v>
      </c>
      <c r="H31" s="20">
        <v>5.7471134637306583E-2</v>
      </c>
      <c r="I31" s="23">
        <v>5.8833365489742107E-2</v>
      </c>
      <c r="J31" s="20">
        <v>5.3873595874621039E-2</v>
      </c>
    </row>
    <row r="32" spans="4:20" ht="15.75" thickTop="1" x14ac:dyDescent="0.25">
      <c r="D32" s="8" t="s">
        <v>87</v>
      </c>
      <c r="E32" s="20">
        <v>0.16703508993357047</v>
      </c>
      <c r="F32" s="20">
        <v>0.27648848237260804</v>
      </c>
      <c r="G32" s="20">
        <v>0.29380085567613096</v>
      </c>
      <c r="H32" s="20">
        <v>0.18257377695238144</v>
      </c>
      <c r="I32" s="20">
        <v>8.0101795065309053E-2</v>
      </c>
      <c r="J32" s="20">
        <v>1</v>
      </c>
    </row>
    <row r="33" spans="4:20" x14ac:dyDescent="0.25">
      <c r="E33" s="18">
        <f>993*(E28+E29)*(100%-' v02_1'!E59)</f>
        <v>438.26639759972693</v>
      </c>
      <c r="F33" s="18">
        <f>1623*(F28+F29)*(100%-' v02_1'!F59)</f>
        <v>674.17090976067539</v>
      </c>
      <c r="G33" s="18">
        <f>1644*(G28+G29)*(100%-' v02_1'!G59)</f>
        <v>703.72185662328502</v>
      </c>
      <c r="H33" s="18">
        <f>980*(H28+H29)*(100%-' v02_1'!H59)</f>
        <v>380.70879045646711</v>
      </c>
      <c r="I33" s="18">
        <f>370*(I28+I29)*(100%-' v02_1'!I59)</f>
        <v>145.08770657786388</v>
      </c>
    </row>
    <row r="34" spans="4:20" x14ac:dyDescent="0.25">
      <c r="E34" s="18">
        <f>993*(100%-' v02_1'!E59)</f>
        <v>763.05198932580004</v>
      </c>
      <c r="F34" s="18">
        <f>1623*(100%-' v02_1'!F59)</f>
        <v>1273.3308692398098</v>
      </c>
      <c r="G34" s="18">
        <f>1644*(100%-' v02_1'!G59)</f>
        <v>1313.0675513865297</v>
      </c>
      <c r="H34" s="18">
        <f>980*(100%-' v02_1'!H59)</f>
        <v>743.05526554503911</v>
      </c>
      <c r="I34" s="18">
        <f>370*(100%-' v02_1'!I59)</f>
        <v>297.9553258375758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0.23932666320361964</v>
      </c>
      <c r="F37" s="20">
        <v>0.13590646904205608</v>
      </c>
      <c r="G37" s="20">
        <v>0.1393505555053744</v>
      </c>
      <c r="H37" s="20">
        <v>0.17422636710470538</v>
      </c>
      <c r="I37" s="20">
        <v>0.20124454160902264</v>
      </c>
      <c r="J37" s="20">
        <v>0.16119258414888404</v>
      </c>
      <c r="K37" s="20">
        <v>0.23897725075433607</v>
      </c>
      <c r="L37" s="20">
        <v>0.16778086131928138</v>
      </c>
      <c r="M37" s="20">
        <v>0.14330532560920684</v>
      </c>
      <c r="N37" s="20">
        <v>0.15807749930169371</v>
      </c>
      <c r="O37" s="20">
        <v>0.10394571552132459</v>
      </c>
      <c r="P37" s="20">
        <v>0.14499268241689317</v>
      </c>
      <c r="Q37" s="20">
        <v>0.16096686743571423</v>
      </c>
      <c r="R37" s="20">
        <v>0.20254976415794002</v>
      </c>
      <c r="S37" s="20">
        <v>0.16079911691076462</v>
      </c>
      <c r="T37" s="20">
        <v>0.17505042101223242</v>
      </c>
    </row>
    <row r="38" spans="4:20" x14ac:dyDescent="0.25">
      <c r="D38" s="8" t="s">
        <v>23</v>
      </c>
      <c r="E38" s="20">
        <v>0.36399635627225574</v>
      </c>
      <c r="F38" s="20">
        <v>0.435546875</v>
      </c>
      <c r="G38" s="20">
        <v>0.32752988287718665</v>
      </c>
      <c r="H38" s="20">
        <v>0.35541694422576159</v>
      </c>
      <c r="I38" s="20">
        <v>0.37382363490409748</v>
      </c>
      <c r="J38" s="20">
        <v>0.41775882537076309</v>
      </c>
      <c r="K38" s="20">
        <v>0.35222433571213368</v>
      </c>
      <c r="L38" s="20">
        <v>0.40264934889835174</v>
      </c>
      <c r="M38" s="20">
        <v>0.35826331402301714</v>
      </c>
      <c r="N38" s="20">
        <v>0.3290355755313476</v>
      </c>
      <c r="O38" s="20">
        <v>0.37993986696595899</v>
      </c>
      <c r="P38" s="20">
        <v>0.24165447069482196</v>
      </c>
      <c r="Q38" s="20">
        <v>0.38357096675400693</v>
      </c>
      <c r="R38" s="20">
        <v>0.31648076181435225</v>
      </c>
      <c r="S38" s="20">
        <v>0.29721472078216477</v>
      </c>
      <c r="T38" s="20">
        <v>0.3572826487323269</v>
      </c>
    </row>
    <row r="39" spans="4:20" x14ac:dyDescent="0.25">
      <c r="D39" s="8" t="s">
        <v>24</v>
      </c>
      <c r="E39" s="20">
        <v>0.34748665597639106</v>
      </c>
      <c r="F39" s="20">
        <v>0.4006735543224299</v>
      </c>
      <c r="G39" s="20">
        <v>0.46691807424803539</v>
      </c>
      <c r="H39" s="20">
        <v>0.40416641434021677</v>
      </c>
      <c r="I39" s="20">
        <v>0.36421345084174511</v>
      </c>
      <c r="J39" s="20">
        <v>0.36841234872691409</v>
      </c>
      <c r="K39" s="20">
        <v>0.36476587478246791</v>
      </c>
      <c r="L39" s="20">
        <v>0.37250429760794584</v>
      </c>
      <c r="M39" s="20">
        <v>0.46416202028359765</v>
      </c>
      <c r="N39" s="20">
        <v>0.45481323480866409</v>
      </c>
      <c r="O39" s="20">
        <v>0.44082456393253566</v>
      </c>
      <c r="P39" s="20">
        <v>0.54273236230167021</v>
      </c>
      <c r="Q39" s="20">
        <v>0.41095268883066211</v>
      </c>
      <c r="R39" s="20">
        <v>0.41451096146429744</v>
      </c>
      <c r="S39" s="20">
        <v>0.50002956771993456</v>
      </c>
      <c r="T39" s="20">
        <v>0.41379333438081967</v>
      </c>
    </row>
    <row r="40" spans="4:20" ht="15.75" thickBot="1" x14ac:dyDescent="0.3">
      <c r="D40" s="8" t="s">
        <v>25</v>
      </c>
      <c r="E40" s="20">
        <v>4.9190324547733588E-2</v>
      </c>
      <c r="F40" s="20">
        <v>2.7873101635514021E-2</v>
      </c>
      <c r="G40" s="20">
        <v>6.6201487369403553E-2</v>
      </c>
      <c r="H40" s="20">
        <v>6.619027432931629E-2</v>
      </c>
      <c r="I40" s="20">
        <v>6.0718372645134848E-2</v>
      </c>
      <c r="J40" s="20">
        <v>5.2636241753438895E-2</v>
      </c>
      <c r="K40" s="20">
        <v>4.4032538751062368E-2</v>
      </c>
      <c r="L40" s="20">
        <v>5.7065492174421084E-2</v>
      </c>
      <c r="M40" s="20">
        <v>3.4269340084178486E-2</v>
      </c>
      <c r="N40" s="20">
        <v>5.8073690358294607E-2</v>
      </c>
      <c r="O40" s="20">
        <v>7.528985358018081E-2</v>
      </c>
      <c r="P40" s="20">
        <v>7.0620484586614629E-2</v>
      </c>
      <c r="Q40" s="20">
        <v>4.4509476979616845E-2</v>
      </c>
      <c r="R40" s="20">
        <v>6.6458512563410371E-2</v>
      </c>
      <c r="S40" s="23">
        <v>4.1956594587136069E-2</v>
      </c>
      <c r="T40" s="20">
        <v>5.3873595874621039E-2</v>
      </c>
    </row>
    <row r="41" spans="4:20" ht="15.75" thickTop="1" x14ac:dyDescent="0.25">
      <c r="D41" s="8" t="s">
        <v>87</v>
      </c>
      <c r="E41" s="20">
        <v>6.8428847773619308E-2</v>
      </c>
      <c r="F41" s="20">
        <v>5.644474552521566E-2</v>
      </c>
      <c r="G41" s="20">
        <v>6.8439666075094469E-2</v>
      </c>
      <c r="H41" s="20">
        <v>5.9547537419732066E-2</v>
      </c>
      <c r="I41" s="20">
        <v>9.0485819009816323E-2</v>
      </c>
      <c r="J41" s="20">
        <v>8.7222813222025034E-2</v>
      </c>
      <c r="K41" s="20">
        <v>0.11456117620694896</v>
      </c>
      <c r="L41" s="20">
        <v>4.5850537437762566E-2</v>
      </c>
      <c r="M41" s="20">
        <v>6.6338854960062435E-2</v>
      </c>
      <c r="N41" s="20">
        <v>8.1149624836759554E-2</v>
      </c>
      <c r="O41" s="20">
        <v>5.0031038222089423E-2</v>
      </c>
      <c r="P41" s="20">
        <v>4.4351945104847371E-2</v>
      </c>
      <c r="Q41" s="20">
        <v>4.5416775064330256E-2</v>
      </c>
      <c r="R41" s="20">
        <v>6.9461737985889838E-2</v>
      </c>
      <c r="S41" s="20">
        <v>5.2268881155806732E-2</v>
      </c>
      <c r="T41" s="20">
        <v>1</v>
      </c>
    </row>
    <row r="43" spans="4:20" x14ac:dyDescent="0.25">
      <c r="E43" s="43">
        <f>E37+E38</f>
        <v>0.60332301947587541</v>
      </c>
      <c r="F43" s="43">
        <f t="shared" ref="F43:T43" si="0">F37+F38</f>
        <v>0.57145334404205606</v>
      </c>
      <c r="G43" s="43">
        <f t="shared" si="0"/>
        <v>0.46688043838256105</v>
      </c>
      <c r="H43" s="43">
        <f t="shared" si="0"/>
        <v>0.52964331133046694</v>
      </c>
      <c r="I43" s="43">
        <f t="shared" si="0"/>
        <v>0.57506817651312014</v>
      </c>
      <c r="J43" s="43">
        <f t="shared" si="0"/>
        <v>0.57895140951964708</v>
      </c>
      <c r="K43" s="43">
        <f t="shared" si="0"/>
        <v>0.5912015864664697</v>
      </c>
      <c r="L43" s="43">
        <f t="shared" si="0"/>
        <v>0.57043021021763307</v>
      </c>
      <c r="M43" s="43">
        <f t="shared" si="0"/>
        <v>0.50156863963222398</v>
      </c>
      <c r="N43" s="43">
        <f t="shared" si="0"/>
        <v>0.48711307483304134</v>
      </c>
      <c r="O43" s="43">
        <f t="shared" si="0"/>
        <v>0.48388558248728358</v>
      </c>
      <c r="P43" s="43">
        <f t="shared" si="0"/>
        <v>0.38664715311171516</v>
      </c>
      <c r="Q43" s="43">
        <f t="shared" si="0"/>
        <v>0.54453783418972113</v>
      </c>
      <c r="R43" s="43">
        <f t="shared" si="0"/>
        <v>0.51903052597229227</v>
      </c>
      <c r="S43" s="43">
        <f t="shared" si="0"/>
        <v>0.45801383769292936</v>
      </c>
      <c r="T43" s="43">
        <f t="shared" si="0"/>
        <v>0.5323330697445593</v>
      </c>
    </row>
    <row r="44" spans="4:20" x14ac:dyDescent="0.25">
      <c r="E44" s="18">
        <f>384*(100%-' v02_1'!E75)</f>
        <v>305.0007414671482</v>
      </c>
      <c r="F44" s="18">
        <f>384*(100%-' v02_1'!F75)</f>
        <v>286.98373895012548</v>
      </c>
      <c r="G44" s="18">
        <f>384*(100%-' v02_1'!G75)</f>
        <v>286.99063338565134</v>
      </c>
      <c r="H44" s="18">
        <f>384*(100%-' v02_1'!H75)</f>
        <v>287.00620089877469</v>
      </c>
      <c r="I44" s="18">
        <f>384*(100%-' v02_1'!I75)</f>
        <v>312.99890946721672</v>
      </c>
      <c r="J44" s="18">
        <f>384*(100%-' v02_1'!J75)</f>
        <v>304.00576064339651</v>
      </c>
      <c r="K44" s="18">
        <f>384*(100%-' v02_1'!K75)</f>
        <v>318.001832170228</v>
      </c>
      <c r="L44" s="18">
        <f>384*(100%-' v02_1'!L75)</f>
        <v>297.980330613099</v>
      </c>
      <c r="M44" s="18">
        <f>384*(100%-' v02_1'!M75)</f>
        <v>321.00083740676547</v>
      </c>
      <c r="N44" s="18">
        <f>384*(100%-' v02_1'!N75)</f>
        <v>310.00874329262354</v>
      </c>
      <c r="O44" s="18">
        <f>384*(100%-' v02_1'!O75)</f>
        <v>279.01207523454684</v>
      </c>
      <c r="P44" s="18">
        <f>384*(100%-' v02_1'!P75)</f>
        <v>268.98902404296007</v>
      </c>
      <c r="Q44" s="18">
        <f>384*(100%-' v02_1'!Q75)</f>
        <v>291.99937897841949</v>
      </c>
      <c r="R44" s="18">
        <f>384*(100%-' v02_1'!R75)</f>
        <v>316.01801735818651</v>
      </c>
      <c r="S44" s="18">
        <f>384*(100%-' v02_1'!S75)</f>
        <v>285.98257448417098</v>
      </c>
    </row>
    <row r="45" spans="4:20" x14ac:dyDescent="0.25">
      <c r="E45" s="18">
        <f>E44*E43</f>
        <v>184.01396828434071</v>
      </c>
      <c r="F45" s="18">
        <f t="shared" ref="F45:S45" si="1">F44*F43</f>
        <v>163.99781730874167</v>
      </c>
      <c r="G45" s="18">
        <f t="shared" si="1"/>
        <v>133.99031272678175</v>
      </c>
      <c r="H45" s="18">
        <f t="shared" si="1"/>
        <v>152.01091461640428</v>
      </c>
      <c r="I45" s="18">
        <f t="shared" si="1"/>
        <v>179.99571211790749</v>
      </c>
      <c r="J45" s="18">
        <f t="shared" si="1"/>
        <v>176.00456362658687</v>
      </c>
      <c r="K45" s="18">
        <f t="shared" si="1"/>
        <v>188.00318767828284</v>
      </c>
      <c r="L45" s="18">
        <f t="shared" si="1"/>
        <v>169.97698263234986</v>
      </c>
      <c r="M45" s="18">
        <f t="shared" si="1"/>
        <v>161.00395333891606</v>
      </c>
      <c r="N45" s="18">
        <f t="shared" si="1"/>
        <v>151.00931217039684</v>
      </c>
      <c r="O45" s="18">
        <f t="shared" si="1"/>
        <v>135.0099205458545</v>
      </c>
      <c r="P45" s="18">
        <f t="shared" si="1"/>
        <v>104.00384036450922</v>
      </c>
      <c r="Q45" s="18">
        <f t="shared" si="1"/>
        <v>159.00470941365214</v>
      </c>
      <c r="R45" s="18">
        <f t="shared" si="1"/>
        <v>164.02299776614052</v>
      </c>
      <c r="S45" s="18">
        <f t="shared" si="1"/>
        <v>130.98397645279917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6"/>
  <sheetViews>
    <sheetView topLeftCell="E16" zoomScale="80" zoomScaleNormal="80" workbookViewId="0">
      <selection activeCell="E45" sqref="E45"/>
    </sheetView>
  </sheetViews>
  <sheetFormatPr defaultRowHeight="15" x14ac:dyDescent="0.25"/>
  <cols>
    <col min="1" max="1" width="24.71093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345</v>
      </c>
    </row>
    <row r="2" spans="1:18" x14ac:dyDescent="0.25">
      <c r="A2" s="15"/>
      <c r="B2" s="16" t="s">
        <v>434</v>
      </c>
    </row>
    <row r="3" spans="1:18" x14ac:dyDescent="0.25">
      <c r="A3" s="8" t="s">
        <v>26</v>
      </c>
      <c r="B3" s="17">
        <v>3.4862644567475791</v>
      </c>
    </row>
    <row r="4" spans="1:18" x14ac:dyDescent="0.25">
      <c r="A4" s="8" t="s">
        <v>27</v>
      </c>
      <c r="B4" s="17">
        <v>49.719985948491349</v>
      </c>
    </row>
    <row r="5" spans="1:18" x14ac:dyDescent="0.25">
      <c r="A5" s="8" t="s">
        <v>28</v>
      </c>
      <c r="B5" s="17">
        <v>15.408369550806558</v>
      </c>
    </row>
    <row r="6" spans="1:18" x14ac:dyDescent="0.25">
      <c r="A6" s="8" t="s">
        <v>29</v>
      </c>
      <c r="B6" s="17">
        <v>18.47821774225546</v>
      </c>
    </row>
    <row r="7" spans="1:18" x14ac:dyDescent="0.25">
      <c r="A7" s="8" t="s">
        <v>30</v>
      </c>
      <c r="B7" s="17">
        <v>12.907162301699051</v>
      </c>
    </row>
    <row r="8" spans="1:18" x14ac:dyDescent="0.25">
      <c r="B8" s="18">
        <f>SUM(B3:B7)</f>
        <v>99.999999999999986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26</v>
      </c>
      <c r="N12" s="20">
        <v>0.10864567716141929</v>
      </c>
      <c r="O12" s="20">
        <v>2.9392243463155224E-2</v>
      </c>
      <c r="P12" s="20">
        <v>3.5195555457181435E-2</v>
      </c>
      <c r="Q12" s="20">
        <v>1.6524687977065876E-2</v>
      </c>
      <c r="R12" s="20">
        <v>3.4862644567475787E-2</v>
      </c>
    </row>
    <row r="13" spans="1:18" x14ac:dyDescent="0.25">
      <c r="D13" s="8" t="s">
        <v>26</v>
      </c>
      <c r="E13" s="20">
        <v>3.3746316361490322E-2</v>
      </c>
      <c r="F13" s="20">
        <v>3.5965010136135803E-2</v>
      </c>
      <c r="G13" s="20">
        <v>3.4862644567475787E-2</v>
      </c>
      <c r="M13" s="8" t="s">
        <v>27</v>
      </c>
      <c r="N13" s="20">
        <v>0.43978010994502748</v>
      </c>
      <c r="O13" s="20">
        <v>0.42203312055982106</v>
      </c>
      <c r="P13" s="20">
        <v>0.50079904380353701</v>
      </c>
      <c r="Q13" s="20">
        <v>0.58000334067504944</v>
      </c>
      <c r="R13" s="20">
        <v>0.49719985948491352</v>
      </c>
    </row>
    <row r="14" spans="1:18" x14ac:dyDescent="0.25">
      <c r="D14" s="8" t="s">
        <v>27</v>
      </c>
      <c r="E14" s="20">
        <v>0.50967338567524767</v>
      </c>
      <c r="F14" s="20">
        <v>0.48488234773677591</v>
      </c>
      <c r="G14" s="20">
        <v>0.49719985948491352</v>
      </c>
      <c r="M14" s="8" t="s">
        <v>28</v>
      </c>
      <c r="N14" s="20">
        <v>0.12025237381309346</v>
      </c>
      <c r="O14" s="20">
        <v>0.1572202328763756</v>
      </c>
      <c r="P14" s="20">
        <v>0.16001903539254966</v>
      </c>
      <c r="Q14" s="20">
        <v>0.15121216005717994</v>
      </c>
      <c r="R14" s="20">
        <v>0.15408369550806558</v>
      </c>
    </row>
    <row r="15" spans="1:18" x14ac:dyDescent="0.25">
      <c r="D15" s="8" t="s">
        <v>28</v>
      </c>
      <c r="E15" s="20">
        <v>0.16476016664751403</v>
      </c>
      <c r="F15" s="20">
        <v>0.14354076188351331</v>
      </c>
      <c r="G15" s="20">
        <v>0.15408369550806558</v>
      </c>
      <c r="M15" s="8" t="s">
        <v>29</v>
      </c>
      <c r="N15" s="20">
        <v>0.13505747126436782</v>
      </c>
      <c r="O15" s="20">
        <v>0.20409049566122306</v>
      </c>
      <c r="P15" s="20">
        <v>0.20139666659288608</v>
      </c>
      <c r="Q15" s="20">
        <v>0.15277761592336647</v>
      </c>
      <c r="R15" s="20">
        <v>0.18478217742255459</v>
      </c>
    </row>
    <row r="16" spans="1:18" ht="15.75" thickBot="1" x14ac:dyDescent="0.3">
      <c r="D16" s="8" t="s">
        <v>29</v>
      </c>
      <c r="E16" s="20">
        <v>0.16872379089983036</v>
      </c>
      <c r="F16" s="20">
        <v>0.20063971134131658</v>
      </c>
      <c r="G16" s="20">
        <v>0.18478217742255459</v>
      </c>
      <c r="M16" s="8" t="s">
        <v>30</v>
      </c>
      <c r="N16" s="20">
        <v>0.19626436781609197</v>
      </c>
      <c r="O16" s="20">
        <v>0.18726390743942511</v>
      </c>
      <c r="P16" s="20">
        <v>0.10258969875384581</v>
      </c>
      <c r="Q16" s="23">
        <v>9.9482195367338294E-2</v>
      </c>
      <c r="R16" s="20">
        <v>0.12907162301699052</v>
      </c>
    </row>
    <row r="17" spans="4:20" ht="16.5" thickTop="1" thickBot="1" x14ac:dyDescent="0.3">
      <c r="D17" s="8" t="s">
        <v>30</v>
      </c>
      <c r="E17" s="20">
        <v>0.1230963404159176</v>
      </c>
      <c r="F17" s="23">
        <v>0.13497216890225841</v>
      </c>
      <c r="G17" s="20">
        <v>0.12907162301699052</v>
      </c>
      <c r="M17" s="8" t="s">
        <v>87</v>
      </c>
      <c r="N17" s="20">
        <v>7.745748983152706E-2</v>
      </c>
      <c r="O17" s="20">
        <v>0.23620276365691481</v>
      </c>
      <c r="P17" s="20">
        <v>0.43721288519472273</v>
      </c>
      <c r="Q17" s="20">
        <v>0.2491268613168354</v>
      </c>
      <c r="R17" s="20">
        <v>1</v>
      </c>
    </row>
    <row r="18" spans="4:20" ht="15.75" thickTop="1" x14ac:dyDescent="0.25">
      <c r="D18" s="8" t="s">
        <v>87</v>
      </c>
      <c r="E18" s="20">
        <v>0.49685341044243864</v>
      </c>
      <c r="F18" s="20">
        <v>0.50314658955756131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26</v>
      </c>
      <c r="E22" s="20">
        <v>5.6798948428137458E-2</v>
      </c>
      <c r="F22" s="20">
        <v>2.5466558361004525E-2</v>
      </c>
      <c r="G22" s="20">
        <v>3.7343501338460268E-2</v>
      </c>
      <c r="H22" s="20">
        <v>3.4862644567475787E-2</v>
      </c>
      <c r="M22" s="8" t="s">
        <v>26</v>
      </c>
      <c r="N22" s="20">
        <v>2.204371158817979E-2</v>
      </c>
      <c r="O22" s="20">
        <v>8.5189302120023055E-2</v>
      </c>
      <c r="P22" s="20">
        <v>3.4992429188603499E-2</v>
      </c>
      <c r="Q22" s="20">
        <v>3.990395831713197E-2</v>
      </c>
      <c r="R22" s="20">
        <v>5.1065540812223573E-2</v>
      </c>
      <c r="S22" s="20">
        <v>3.4862644567475787E-2</v>
      </c>
      <c r="T22" s="25"/>
    </row>
    <row r="23" spans="4:20" x14ac:dyDescent="0.25">
      <c r="D23" s="8" t="s">
        <v>27</v>
      </c>
      <c r="E23" s="20">
        <v>0.51214890820287595</v>
      </c>
      <c r="F23" s="20">
        <v>0.51214530178874274</v>
      </c>
      <c r="G23" s="20">
        <v>0.44110774835107214</v>
      </c>
      <c r="H23" s="20">
        <v>0.49719985948491352</v>
      </c>
      <c r="M23" s="8" t="s">
        <v>27</v>
      </c>
      <c r="N23" s="20">
        <v>0.54168702439564742</v>
      </c>
      <c r="O23" s="20">
        <v>0.45026717915065156</v>
      </c>
      <c r="P23" s="20">
        <v>0.46907080445080362</v>
      </c>
      <c r="Q23" s="20">
        <v>0.40755501983046893</v>
      </c>
      <c r="R23" s="20">
        <v>0.46973149265067238</v>
      </c>
      <c r="S23" s="20">
        <v>0.49719985948491352</v>
      </c>
      <c r="T23" s="25"/>
    </row>
    <row r="24" spans="4:20" x14ac:dyDescent="0.25">
      <c r="D24" s="8" t="s">
        <v>28</v>
      </c>
      <c r="E24" s="20">
        <v>0.15238999599945488</v>
      </c>
      <c r="F24" s="20">
        <v>0.15569845256585857</v>
      </c>
      <c r="G24" s="20">
        <v>0.15148518494669155</v>
      </c>
      <c r="H24" s="20">
        <v>0.15408369550806558</v>
      </c>
      <c r="M24" s="8" t="s">
        <v>28</v>
      </c>
      <c r="N24" s="20">
        <v>0.16633270100743563</v>
      </c>
      <c r="O24" s="20">
        <v>0.11994268036266725</v>
      </c>
      <c r="P24" s="20">
        <v>0.1295372775640046</v>
      </c>
      <c r="Q24" s="20">
        <v>0.13902714052414653</v>
      </c>
      <c r="R24" s="20">
        <v>0.17796244173405412</v>
      </c>
      <c r="S24" s="20">
        <v>0.15408369550806558</v>
      </c>
      <c r="T24" s="25"/>
    </row>
    <row r="25" spans="4:20" x14ac:dyDescent="0.25">
      <c r="D25" s="8" t="s">
        <v>29</v>
      </c>
      <c r="E25" s="20">
        <v>0.17819571018468452</v>
      </c>
      <c r="F25" s="20">
        <v>0.18541680119906606</v>
      </c>
      <c r="G25" s="20">
        <v>0.18995556863863414</v>
      </c>
      <c r="H25" s="20">
        <v>0.18478217742255459</v>
      </c>
      <c r="M25" s="8" t="s">
        <v>29</v>
      </c>
      <c r="N25" s="20">
        <v>0.16688854118657045</v>
      </c>
      <c r="O25" s="20">
        <v>0.20643104902971782</v>
      </c>
      <c r="P25" s="20">
        <v>0.18950180819685039</v>
      </c>
      <c r="Q25" s="20">
        <v>0.23482580293957539</v>
      </c>
      <c r="R25" s="20">
        <v>0.1941801069263876</v>
      </c>
      <c r="S25" s="20">
        <v>0.18478217742255459</v>
      </c>
      <c r="T25" s="25"/>
    </row>
    <row r="26" spans="4:20" ht="15.75" thickBot="1" x14ac:dyDescent="0.3">
      <c r="D26" s="8" t="s">
        <v>30</v>
      </c>
      <c r="E26" s="20">
        <v>0.10046643718484717</v>
      </c>
      <c r="F26" s="20">
        <v>0.12127288608532809</v>
      </c>
      <c r="G26" s="23">
        <v>0.18010799672514188</v>
      </c>
      <c r="H26" s="20">
        <v>0.12907162301699052</v>
      </c>
      <c r="M26" s="8" t="s">
        <v>30</v>
      </c>
      <c r="N26" s="20">
        <v>0.10304802182216677</v>
      </c>
      <c r="O26" s="20">
        <v>0.13816978933694035</v>
      </c>
      <c r="P26" s="20">
        <v>0.17689768059973796</v>
      </c>
      <c r="Q26" s="20">
        <v>0.1786880783886772</v>
      </c>
      <c r="R26" s="23">
        <v>0.10706041787666236</v>
      </c>
      <c r="S26" s="20">
        <v>0.12907162301699052</v>
      </c>
      <c r="T26" s="25"/>
    </row>
    <row r="27" spans="4:20" ht="15.75" thickTop="1" x14ac:dyDescent="0.25">
      <c r="D27" s="8" t="s">
        <v>87</v>
      </c>
      <c r="E27" s="20">
        <v>0.22012965710254409</v>
      </c>
      <c r="F27" s="20">
        <v>0.56947125876162852</v>
      </c>
      <c r="G27" s="20">
        <v>0.21039908413582742</v>
      </c>
      <c r="H27" s="20">
        <v>1</v>
      </c>
      <c r="M27" s="8" t="s">
        <v>87</v>
      </c>
      <c r="N27" s="20">
        <v>0.48922959603848098</v>
      </c>
      <c r="O27" s="20">
        <v>7.2259786459648853E-2</v>
      </c>
      <c r="P27" s="20">
        <v>0.20899296553606214</v>
      </c>
      <c r="Q27" s="20">
        <v>9.955280976947592E-2</v>
      </c>
      <c r="R27" s="20">
        <v>0.12996484219633209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101</v>
      </c>
      <c r="O30" s="16" t="s">
        <v>102</v>
      </c>
      <c r="P30" s="16" t="s">
        <v>103</v>
      </c>
      <c r="Q30" s="16" t="s">
        <v>104</v>
      </c>
      <c r="R30" s="16" t="s">
        <v>81</v>
      </c>
    </row>
    <row r="31" spans="4:20" x14ac:dyDescent="0.25">
      <c r="D31" s="8" t="s">
        <v>26</v>
      </c>
      <c r="E31" s="20">
        <v>2.7288689852924597E-2</v>
      </c>
      <c r="F31" s="20">
        <v>3.5775367572018775E-2</v>
      </c>
      <c r="G31" s="20">
        <v>2.7691623153128397E-2</v>
      </c>
      <c r="H31" s="20">
        <v>4.5428761819793925E-2</v>
      </c>
      <c r="I31" s="20">
        <v>5.3674965330515752E-2</v>
      </c>
      <c r="J31" s="20">
        <v>3.4862644567475787E-2</v>
      </c>
      <c r="M31" s="8" t="s">
        <v>26</v>
      </c>
      <c r="N31" s="20">
        <v>3.1506768687463216E-2</v>
      </c>
      <c r="O31" s="20">
        <v>3.650685395672354E-2</v>
      </c>
      <c r="P31" s="30" t="s">
        <v>147</v>
      </c>
      <c r="Q31" s="30" t="s">
        <v>147</v>
      </c>
      <c r="R31" s="20">
        <v>3.4862644567475787E-2</v>
      </c>
    </row>
    <row r="32" spans="4:20" x14ac:dyDescent="0.25">
      <c r="D32" s="8" t="s">
        <v>27</v>
      </c>
      <c r="E32" s="20">
        <v>0.54251440415398078</v>
      </c>
      <c r="F32" s="20">
        <v>0.48881271950507105</v>
      </c>
      <c r="G32" s="20">
        <v>0.48970070537735733</v>
      </c>
      <c r="H32" s="20">
        <v>0.44871434786679226</v>
      </c>
      <c r="I32" s="20">
        <v>0.56377203988641622</v>
      </c>
      <c r="J32" s="20">
        <v>0.49719985948491352</v>
      </c>
      <c r="M32" s="8" t="s">
        <v>27</v>
      </c>
      <c r="N32" s="20">
        <v>0.51506180105944677</v>
      </c>
      <c r="O32" s="20">
        <v>0.48844841184587501</v>
      </c>
      <c r="P32" s="30" t="s">
        <v>147</v>
      </c>
      <c r="Q32" s="30" t="s">
        <v>147</v>
      </c>
      <c r="R32" s="20">
        <v>0.49719985948491352</v>
      </c>
    </row>
    <row r="33" spans="4:20" x14ac:dyDescent="0.25">
      <c r="D33" s="8" t="s">
        <v>28</v>
      </c>
      <c r="E33" s="20">
        <v>0.13651325504346754</v>
      </c>
      <c r="F33" s="20">
        <v>0.16428304980961564</v>
      </c>
      <c r="G33" s="20">
        <v>0.15305641710180204</v>
      </c>
      <c r="H33" s="20">
        <v>0.17175255120304436</v>
      </c>
      <c r="I33" s="20">
        <v>0.12079508683880341</v>
      </c>
      <c r="J33" s="20">
        <v>0.15408369550806558</v>
      </c>
      <c r="M33" s="8" t="s">
        <v>28</v>
      </c>
      <c r="N33" s="20">
        <v>0.12979399646851089</v>
      </c>
      <c r="O33" s="20">
        <v>0.16598441908985914</v>
      </c>
      <c r="P33" s="30" t="s">
        <v>147</v>
      </c>
      <c r="Q33" s="30" t="s">
        <v>147</v>
      </c>
      <c r="R33" s="20">
        <v>0.15408369550806558</v>
      </c>
    </row>
    <row r="34" spans="4:20" x14ac:dyDescent="0.25">
      <c r="D34" s="8" t="s">
        <v>29</v>
      </c>
      <c r="E34" s="20">
        <v>0.16999855018767016</v>
      </c>
      <c r="F34" s="20">
        <v>0.19151751465713221</v>
      </c>
      <c r="G34" s="20">
        <v>0.19101461793150379</v>
      </c>
      <c r="H34" s="20">
        <v>0.19158392122523832</v>
      </c>
      <c r="I34" s="20">
        <v>0.1543947698606617</v>
      </c>
      <c r="J34" s="20">
        <v>0.18478217742255459</v>
      </c>
      <c r="M34" s="8" t="s">
        <v>29</v>
      </c>
      <c r="N34" s="20">
        <v>0.19622719246615655</v>
      </c>
      <c r="O34" s="20">
        <v>0.1791746991165627</v>
      </c>
      <c r="P34" s="30" t="s">
        <v>147</v>
      </c>
      <c r="Q34" s="30" t="s">
        <v>147</v>
      </c>
      <c r="R34" s="20">
        <v>0.18478217742255459</v>
      </c>
    </row>
    <row r="35" spans="4:20" ht="15.75" thickBot="1" x14ac:dyDescent="0.3">
      <c r="D35" s="8" t="s">
        <v>30</v>
      </c>
      <c r="E35" s="20">
        <v>0.12368510076195692</v>
      </c>
      <c r="F35" s="20">
        <v>0.11961134845616235</v>
      </c>
      <c r="G35" s="20">
        <v>0.1385366364362085</v>
      </c>
      <c r="H35" s="20">
        <v>0.14252041788513115</v>
      </c>
      <c r="I35" s="23">
        <v>0.10736313808360298</v>
      </c>
      <c r="J35" s="20">
        <v>0.12907162301699052</v>
      </c>
      <c r="M35" s="8" t="s">
        <v>30</v>
      </c>
      <c r="N35" s="20">
        <v>0.1274102413184226</v>
      </c>
      <c r="O35" s="20">
        <v>0.12988561599097961</v>
      </c>
      <c r="P35" s="30" t="s">
        <v>147</v>
      </c>
      <c r="Q35" s="31" t="s">
        <v>147</v>
      </c>
      <c r="R35" s="20">
        <v>0.12907162301699052</v>
      </c>
    </row>
    <row r="36" spans="4:20" ht="15.75" thickTop="1" x14ac:dyDescent="0.25">
      <c r="D36" s="8" t="s">
        <v>87</v>
      </c>
      <c r="E36" s="20">
        <v>0.18022221125456167</v>
      </c>
      <c r="F36" s="20">
        <v>0.27499344359703137</v>
      </c>
      <c r="G36" s="20">
        <v>0.29579006349307729</v>
      </c>
      <c r="H36" s="20">
        <v>0.17572224464141073</v>
      </c>
      <c r="I36" s="20">
        <v>7.3272037013918934E-2</v>
      </c>
      <c r="J36" s="20">
        <v>1</v>
      </c>
      <c r="M36" s="8" t="s">
        <v>87</v>
      </c>
      <c r="N36" s="20">
        <v>0.32883626992444887</v>
      </c>
      <c r="O36" s="20">
        <v>0.67116373007555108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26</v>
      </c>
      <c r="E41" s="20">
        <v>3.8058397803843277E-2</v>
      </c>
      <c r="F41" s="20">
        <v>1.8302908341718174E-2</v>
      </c>
      <c r="G41" s="20">
        <v>5.9700770644568406E-2</v>
      </c>
      <c r="H41" s="20">
        <v>5.2595472215870118E-2</v>
      </c>
      <c r="I41" s="20">
        <v>2.7779702798760506E-2</v>
      </c>
      <c r="J41" s="20">
        <v>2.8411409450746758E-2</v>
      </c>
      <c r="K41" s="20">
        <v>4.2541377631739076E-2</v>
      </c>
      <c r="L41" s="20">
        <v>1.1778609415008863E-2</v>
      </c>
      <c r="M41" s="20">
        <v>1.8656427565065258E-2</v>
      </c>
      <c r="N41" s="20">
        <v>5.9597039044987747E-2</v>
      </c>
      <c r="O41" s="20">
        <v>2.9620802655658168E-2</v>
      </c>
      <c r="P41" s="20">
        <v>4.8065368901706318E-2</v>
      </c>
      <c r="Q41" s="20">
        <v>3.143291603307851E-2</v>
      </c>
      <c r="R41" s="20">
        <v>3.0506973022405123E-2</v>
      </c>
      <c r="S41" s="20">
        <v>1.5278345634912096E-2</v>
      </c>
      <c r="T41" s="20">
        <v>3.4862644567475787E-2</v>
      </c>
    </row>
    <row r="42" spans="4:20" x14ac:dyDescent="0.25">
      <c r="D42" s="8" t="s">
        <v>27</v>
      </c>
      <c r="E42" s="20">
        <v>0.52173696031944095</v>
      </c>
      <c r="F42" s="20">
        <v>0.59152252727069454</v>
      </c>
      <c r="G42" s="20">
        <v>0.46270918647018994</v>
      </c>
      <c r="H42" s="20">
        <v>0.59870634739146056</v>
      </c>
      <c r="I42" s="20">
        <v>0.41667574176558525</v>
      </c>
      <c r="J42" s="20">
        <v>0.41476577164775974</v>
      </c>
      <c r="K42" s="20">
        <v>0.53186990385785571</v>
      </c>
      <c r="L42" s="20">
        <v>0.54699625763246007</v>
      </c>
      <c r="M42" s="20">
        <v>0.45962934865069904</v>
      </c>
      <c r="N42" s="20">
        <v>0.55629984882448003</v>
      </c>
      <c r="O42" s="20">
        <v>0.58515980763501718</v>
      </c>
      <c r="P42" s="20">
        <v>0.45199471280942083</v>
      </c>
      <c r="Q42" s="20">
        <v>0.4716812131564147</v>
      </c>
      <c r="R42" s="20">
        <v>0.40237768632830362</v>
      </c>
      <c r="S42" s="20">
        <v>0.50375503001872135</v>
      </c>
      <c r="T42" s="20">
        <v>0.49719985948491352</v>
      </c>
    </row>
    <row r="43" spans="4:20" x14ac:dyDescent="0.25">
      <c r="D43" s="8" t="s">
        <v>28</v>
      </c>
      <c r="E43" s="20">
        <v>0.13042176191664587</v>
      </c>
      <c r="F43" s="20">
        <v>0.10366856723044734</v>
      </c>
      <c r="G43" s="20">
        <v>0.17165382259052656</v>
      </c>
      <c r="H43" s="20">
        <v>0.12500408349939565</v>
      </c>
      <c r="I43" s="20">
        <v>0.18334009840707263</v>
      </c>
      <c r="J43" s="20">
        <v>0.18182281890149352</v>
      </c>
      <c r="K43" s="20">
        <v>0.12765455762443714</v>
      </c>
      <c r="L43" s="20">
        <v>0.17061256647626555</v>
      </c>
      <c r="M43" s="20">
        <v>0.16154453544721237</v>
      </c>
      <c r="N43" s="20">
        <v>0.12581452327581713</v>
      </c>
      <c r="O43" s="20">
        <v>0.16295697323062519</v>
      </c>
      <c r="P43" s="20">
        <v>0.19226147560682527</v>
      </c>
      <c r="Q43" s="20">
        <v>0.14464557252067406</v>
      </c>
      <c r="R43" s="20">
        <v>0.16460905349794239</v>
      </c>
      <c r="S43" s="20">
        <v>0.20617159088463774</v>
      </c>
      <c r="T43" s="20">
        <v>0.15408369550806558</v>
      </c>
    </row>
    <row r="44" spans="4:20" x14ac:dyDescent="0.25">
      <c r="D44" s="8" t="s">
        <v>29</v>
      </c>
      <c r="E44" s="20">
        <v>0.21192912403294234</v>
      </c>
      <c r="F44" s="20">
        <v>0.18288534329931483</v>
      </c>
      <c r="G44" s="20">
        <v>0.15667623254764132</v>
      </c>
      <c r="H44" s="20">
        <v>0.11845415046878573</v>
      </c>
      <c r="I44" s="20">
        <v>0.27221336712570166</v>
      </c>
      <c r="J44" s="20">
        <v>0.21023422835224026</v>
      </c>
      <c r="K44" s="20">
        <v>0.1489518680783741</v>
      </c>
      <c r="L44" s="20">
        <v>0.14122513295253103</v>
      </c>
      <c r="M44" s="20">
        <v>0.21110405796652681</v>
      </c>
      <c r="N44" s="20">
        <v>0.15234843350883595</v>
      </c>
      <c r="O44" s="20">
        <v>0.11858960718389583</v>
      </c>
      <c r="P44" s="20">
        <v>0.17309540975726989</v>
      </c>
      <c r="Q44" s="20">
        <v>0.19499239694211262</v>
      </c>
      <c r="R44" s="20">
        <v>0.22562299954275264</v>
      </c>
      <c r="S44" s="20">
        <v>0.19087172645305675</v>
      </c>
      <c r="T44" s="20">
        <v>0.18478217742255459</v>
      </c>
    </row>
    <row r="45" spans="4:20" ht="15.75" thickBot="1" x14ac:dyDescent="0.3">
      <c r="D45" s="8" t="s">
        <v>30</v>
      </c>
      <c r="E45" s="20">
        <v>9.7853755927127542E-2</v>
      </c>
      <c r="F45" s="20">
        <v>0.10362065385782505</v>
      </c>
      <c r="G45" s="20">
        <v>0.1492599877470738</v>
      </c>
      <c r="H45" s="20">
        <v>0.10523994642448793</v>
      </c>
      <c r="I45" s="20">
        <v>9.9991089902879943E-2</v>
      </c>
      <c r="J45" s="20">
        <v>0.16476577164775974</v>
      </c>
      <c r="K45" s="20">
        <v>0.14898229280759401</v>
      </c>
      <c r="L45" s="20">
        <v>0.1293874335237345</v>
      </c>
      <c r="M45" s="20">
        <v>0.14906563037049653</v>
      </c>
      <c r="N45" s="20">
        <v>0.10594015534587917</v>
      </c>
      <c r="O45" s="20">
        <v>0.10367280929480359</v>
      </c>
      <c r="P45" s="20">
        <v>0.13458303292477769</v>
      </c>
      <c r="Q45" s="20">
        <v>0.15724790134772013</v>
      </c>
      <c r="R45" s="20">
        <v>0.17688328760859626</v>
      </c>
      <c r="S45" s="23">
        <v>8.3923307008672079E-2</v>
      </c>
      <c r="T45" s="20">
        <v>0.12907162301699052</v>
      </c>
    </row>
    <row r="46" spans="4:20" ht="15.75" thickTop="1" x14ac:dyDescent="0.25">
      <c r="D46" s="8" t="s">
        <v>87</v>
      </c>
      <c r="E46" s="20">
        <v>7.7554263307078694E-2</v>
      </c>
      <c r="F46" s="20">
        <v>6.0592776247143973E-2</v>
      </c>
      <c r="G46" s="20">
        <v>6.0024715945655886E-2</v>
      </c>
      <c r="H46" s="20">
        <v>5.9246657202220762E-2</v>
      </c>
      <c r="I46" s="20">
        <v>9.7749919919948983E-2</v>
      </c>
      <c r="J46" s="20">
        <v>9.4861231674732732E-2</v>
      </c>
      <c r="K46" s="20">
        <v>0.12723002377724293</v>
      </c>
      <c r="L46" s="20">
        <v>4.9131893537564086E-2</v>
      </c>
      <c r="M46" s="20">
        <v>6.2505020124044242E-2</v>
      </c>
      <c r="N46" s="20">
        <v>7.4256223260279031E-2</v>
      </c>
      <c r="O46" s="20">
        <v>4.5477727100734423E-2</v>
      </c>
      <c r="P46" s="20">
        <v>3.2213954541627593E-2</v>
      </c>
      <c r="Q46" s="20">
        <v>4.6458042408072456E-2</v>
      </c>
      <c r="R46" s="20">
        <v>6.7725949130054836E-2</v>
      </c>
      <c r="S46" s="20">
        <v>4.4971601823599376E-2</v>
      </c>
      <c r="T46" s="2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6"/>
  <sheetViews>
    <sheetView topLeftCell="E19" zoomScale="80" zoomScaleNormal="80" workbookViewId="0">
      <selection activeCell="I44" sqref="I44"/>
    </sheetView>
  </sheetViews>
  <sheetFormatPr defaultRowHeight="15" x14ac:dyDescent="0.25"/>
  <cols>
    <col min="1" max="1" width="24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346</v>
      </c>
    </row>
    <row r="2" spans="1:18" x14ac:dyDescent="0.25">
      <c r="A2" s="15"/>
      <c r="B2" s="16" t="s">
        <v>434</v>
      </c>
    </row>
    <row r="3" spans="1:18" x14ac:dyDescent="0.25">
      <c r="A3" s="8" t="s">
        <v>26</v>
      </c>
      <c r="B3" s="17">
        <v>2.5986600779454823</v>
      </c>
    </row>
    <row r="4" spans="1:18" x14ac:dyDescent="0.25">
      <c r="A4" s="8" t="s">
        <v>27</v>
      </c>
      <c r="B4" s="17">
        <v>30.469237090417199</v>
      </c>
    </row>
    <row r="5" spans="1:18" x14ac:dyDescent="0.25">
      <c r="A5" s="8" t="s">
        <v>28</v>
      </c>
      <c r="B5" s="17">
        <v>18.60711555450786</v>
      </c>
    </row>
    <row r="6" spans="1:18" x14ac:dyDescent="0.25">
      <c r="A6" s="8" t="s">
        <v>29</v>
      </c>
      <c r="B6" s="17">
        <v>14.690233902539507</v>
      </c>
    </row>
    <row r="7" spans="1:18" x14ac:dyDescent="0.25">
      <c r="A7" s="8" t="s">
        <v>31</v>
      </c>
      <c r="B7" s="17">
        <v>33.634753374589948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26</v>
      </c>
      <c r="N12" s="20">
        <v>4.6039817651579766E-2</v>
      </c>
      <c r="O12" s="20">
        <v>3.7419098319012169E-2</v>
      </c>
      <c r="P12" s="20">
        <v>1.6994916555281792E-2</v>
      </c>
      <c r="Q12" s="20">
        <v>2.0645740413475836E-2</v>
      </c>
      <c r="R12" s="20">
        <v>2.5986600779454822E-2</v>
      </c>
    </row>
    <row r="13" spans="1:18" x14ac:dyDescent="0.25">
      <c r="D13" s="8" t="s">
        <v>26</v>
      </c>
      <c r="E13" s="20">
        <v>2.8768532809503766E-2</v>
      </c>
      <c r="F13" s="20">
        <v>2.3509248345460376E-2</v>
      </c>
      <c r="G13" s="20">
        <v>2.5986600779454822E-2</v>
      </c>
      <c r="M13" s="8" t="s">
        <v>27</v>
      </c>
      <c r="N13" s="20">
        <v>0.29161007759283242</v>
      </c>
      <c r="O13" s="20">
        <v>0.24551257979722121</v>
      </c>
      <c r="P13" s="20">
        <v>0.33410363356254463</v>
      </c>
      <c r="Q13" s="20">
        <v>0.32189776244307927</v>
      </c>
      <c r="R13" s="20">
        <v>0.30469237090417201</v>
      </c>
    </row>
    <row r="14" spans="1:18" x14ac:dyDescent="0.25">
      <c r="D14" s="8" t="s">
        <v>27</v>
      </c>
      <c r="E14" s="20">
        <v>0.31474206070810534</v>
      </c>
      <c r="F14" s="20">
        <v>0.29574297054940296</v>
      </c>
      <c r="G14" s="20">
        <v>0.30469237090417201</v>
      </c>
      <c r="M14" s="8" t="s">
        <v>28</v>
      </c>
      <c r="N14" s="20">
        <v>0.16377667582620048</v>
      </c>
      <c r="O14" s="20">
        <v>0.17803892116365888</v>
      </c>
      <c r="P14" s="20">
        <v>0.15579120837828989</v>
      </c>
      <c r="Q14" s="20">
        <v>0.25721619119750905</v>
      </c>
      <c r="R14" s="20">
        <v>0.18607115554507861</v>
      </c>
    </row>
    <row r="15" spans="1:18" x14ac:dyDescent="0.25">
      <c r="D15" s="8" t="s">
        <v>28</v>
      </c>
      <c r="E15" s="20">
        <v>0.18170104298208689</v>
      </c>
      <c r="F15" s="20">
        <v>0.18996280669895918</v>
      </c>
      <c r="G15" s="20">
        <v>0.18607115554507861</v>
      </c>
      <c r="M15" s="8" t="s">
        <v>29</v>
      </c>
      <c r="N15" s="20">
        <v>0.19970942168598591</v>
      </c>
      <c r="O15" s="20">
        <v>0.18869916723730423</v>
      </c>
      <c r="P15" s="20">
        <v>0.13236549269690967</v>
      </c>
      <c r="Q15" s="20">
        <v>0.10454243690800116</v>
      </c>
      <c r="R15" s="20">
        <v>0.14690233902539507</v>
      </c>
    </row>
    <row r="16" spans="1:18" ht="15.75" thickBot="1" x14ac:dyDescent="0.3">
      <c r="D16" s="8" t="s">
        <v>29</v>
      </c>
      <c r="E16" s="20">
        <v>0.12762499415368786</v>
      </c>
      <c r="F16" s="20">
        <v>0.16406910540323286</v>
      </c>
      <c r="G16" s="20">
        <v>0.14690233902539507</v>
      </c>
      <c r="M16" s="8" t="s">
        <v>31</v>
      </c>
      <c r="N16" s="20">
        <v>0.29886400724340145</v>
      </c>
      <c r="O16" s="20">
        <v>0.35033023348280362</v>
      </c>
      <c r="P16" s="20">
        <v>0.36074474880697405</v>
      </c>
      <c r="Q16" s="23">
        <v>0.29569786903793466</v>
      </c>
      <c r="R16" s="20">
        <v>0.33634753374589949</v>
      </c>
    </row>
    <row r="17" spans="4:20" ht="16.5" thickTop="1" thickBot="1" x14ac:dyDescent="0.3">
      <c r="D17" s="8" t="s">
        <v>31</v>
      </c>
      <c r="E17" s="20">
        <v>0.34716336934661618</v>
      </c>
      <c r="F17" s="23">
        <v>0.32671586900294464</v>
      </c>
      <c r="G17" s="20">
        <v>0.33634753374589949</v>
      </c>
      <c r="M17" s="8" t="s">
        <v>87</v>
      </c>
      <c r="N17" s="20">
        <v>0.10462826085519721</v>
      </c>
      <c r="O17" s="20">
        <v>0.24934072398090359</v>
      </c>
      <c r="P17" s="20">
        <v>0.41041667125644682</v>
      </c>
      <c r="Q17" s="20">
        <v>0.23561434390745242</v>
      </c>
      <c r="R17" s="20">
        <v>1</v>
      </c>
    </row>
    <row r="18" spans="4:20" ht="15.75" thickTop="1" x14ac:dyDescent="0.25">
      <c r="D18" s="8" t="s">
        <v>87</v>
      </c>
      <c r="E18" s="20">
        <v>0.47104362787971987</v>
      </c>
      <c r="F18" s="20">
        <v>0.52895637212028013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26</v>
      </c>
      <c r="E22" s="20">
        <v>4.1106024473881189E-2</v>
      </c>
      <c r="F22" s="20">
        <v>2.7612003511419816E-2</v>
      </c>
      <c r="G22" s="20">
        <v>1.6546725759503854E-2</v>
      </c>
      <c r="H22" s="20">
        <v>2.5986600779454822E-2</v>
      </c>
      <c r="M22" s="8" t="s">
        <v>26</v>
      </c>
      <c r="N22" s="20">
        <v>2.3062454265522711E-2</v>
      </c>
      <c r="O22" s="20">
        <v>6.7025326932627055E-2</v>
      </c>
      <c r="P22" s="20">
        <v>1.8069232324696781E-2</v>
      </c>
      <c r="Q22" s="20">
        <v>2.5851493870561404E-2</v>
      </c>
      <c r="R22" s="20">
        <v>4.0179517987136898E-2</v>
      </c>
      <c r="S22" s="20">
        <v>2.5986600779454822E-2</v>
      </c>
      <c r="T22" s="25"/>
    </row>
    <row r="23" spans="4:20" x14ac:dyDescent="0.25">
      <c r="D23" s="8" t="s">
        <v>27</v>
      </c>
      <c r="E23" s="20">
        <v>0.31198106146321086</v>
      </c>
      <c r="F23" s="20">
        <v>0.33647256318245528</v>
      </c>
      <c r="G23" s="20">
        <v>0.24126406014597687</v>
      </c>
      <c r="H23" s="20">
        <v>0.30469237090417201</v>
      </c>
      <c r="M23" s="8" t="s">
        <v>27</v>
      </c>
      <c r="N23" s="20">
        <v>0.36301756695036369</v>
      </c>
      <c r="O23" s="20">
        <v>0.28518457209071346</v>
      </c>
      <c r="P23" s="20">
        <v>0.26084020404192243</v>
      </c>
      <c r="Q23" s="20">
        <v>0.22699093551122565</v>
      </c>
      <c r="R23" s="20">
        <v>0.27567319245176336</v>
      </c>
      <c r="S23" s="20">
        <v>0.30469237090417201</v>
      </c>
      <c r="T23" s="25"/>
    </row>
    <row r="24" spans="4:20" x14ac:dyDescent="0.25">
      <c r="D24" s="8" t="s">
        <v>28</v>
      </c>
      <c r="E24" s="20">
        <v>0.19889815314452819</v>
      </c>
      <c r="F24" s="20">
        <v>0.18520044354776607</v>
      </c>
      <c r="G24" s="20">
        <v>0.18233577603229628</v>
      </c>
      <c r="H24" s="20">
        <v>0.18607115554507861</v>
      </c>
      <c r="M24" s="8" t="s">
        <v>28</v>
      </c>
      <c r="N24" s="20">
        <v>0.18902028769134815</v>
      </c>
      <c r="O24" s="20">
        <v>0.11585830160569442</v>
      </c>
      <c r="P24" s="20">
        <v>0.19282114283316101</v>
      </c>
      <c r="Q24" s="20">
        <v>0.1861472217877049</v>
      </c>
      <c r="R24" s="20">
        <v>0.20837161636864795</v>
      </c>
      <c r="S24" s="20">
        <v>0.18607115554507861</v>
      </c>
      <c r="T24" s="25"/>
    </row>
    <row r="25" spans="4:20" x14ac:dyDescent="0.25">
      <c r="D25" s="8" t="s">
        <v>29</v>
      </c>
      <c r="E25" s="20">
        <v>0.17459833939668226</v>
      </c>
      <c r="F25" s="20">
        <v>0.12947012983012737</v>
      </c>
      <c r="G25" s="20">
        <v>0.16837801863472143</v>
      </c>
      <c r="H25" s="20">
        <v>0.14690233902539507</v>
      </c>
      <c r="M25" s="8" t="s">
        <v>29</v>
      </c>
      <c r="N25" s="20">
        <v>0.11226739874570894</v>
      </c>
      <c r="O25" s="20">
        <v>0.25628207250455221</v>
      </c>
      <c r="P25" s="20">
        <v>0.14632415500776413</v>
      </c>
      <c r="Q25" s="20">
        <v>0.20601335386084654</v>
      </c>
      <c r="R25" s="20">
        <v>0.15518764577001909</v>
      </c>
      <c r="S25" s="20">
        <v>0.14690233902539507</v>
      </c>
      <c r="T25" s="25"/>
    </row>
    <row r="26" spans="4:20" ht="15.75" thickBot="1" x14ac:dyDescent="0.3">
      <c r="D26" s="8" t="s">
        <v>31</v>
      </c>
      <c r="E26" s="20">
        <v>0.27341642152169748</v>
      </c>
      <c r="F26" s="20">
        <v>0.32124485992823149</v>
      </c>
      <c r="G26" s="23">
        <v>0.39147541942750158</v>
      </c>
      <c r="H26" s="20">
        <v>0.33634753374589949</v>
      </c>
      <c r="M26" s="8" t="s">
        <v>31</v>
      </c>
      <c r="N26" s="20">
        <v>0.31263229234705653</v>
      </c>
      <c r="O26" s="20">
        <v>0.27564972686641287</v>
      </c>
      <c r="P26" s="20">
        <v>0.38194526579245563</v>
      </c>
      <c r="Q26" s="20">
        <v>0.35499699496966153</v>
      </c>
      <c r="R26" s="23">
        <v>0.32058802742243275</v>
      </c>
      <c r="S26" s="20">
        <v>0.33634753374589949</v>
      </c>
      <c r="T26" s="25"/>
    </row>
    <row r="27" spans="4:20" ht="15.75" thickTop="1" x14ac:dyDescent="0.25">
      <c r="D27" s="8" t="s">
        <v>87</v>
      </c>
      <c r="E27" s="20">
        <v>0.12656557400524776</v>
      </c>
      <c r="F27" s="20">
        <v>0.57219650721403281</v>
      </c>
      <c r="G27" s="20">
        <v>0.30123791878071937</v>
      </c>
      <c r="H27" s="20">
        <v>1</v>
      </c>
      <c r="M27" s="8" t="s">
        <v>87</v>
      </c>
      <c r="N27" s="20">
        <v>0.44859629836067738</v>
      </c>
      <c r="O27" s="20">
        <v>6.6544468360258818E-2</v>
      </c>
      <c r="P27" s="20">
        <v>0.28871883447490343</v>
      </c>
      <c r="Q27" s="20">
        <v>0.1337972315914934</v>
      </c>
      <c r="R27" s="20">
        <v>6.234316721266691E-2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101</v>
      </c>
      <c r="O30" s="16" t="s">
        <v>102</v>
      </c>
      <c r="P30" s="16" t="s">
        <v>103</v>
      </c>
      <c r="Q30" s="16" t="s">
        <v>104</v>
      </c>
      <c r="R30" s="16" t="s">
        <v>81</v>
      </c>
    </row>
    <row r="31" spans="4:20" x14ac:dyDescent="0.25">
      <c r="D31" s="8" t="s">
        <v>26</v>
      </c>
      <c r="E31" s="20">
        <v>3.1504963408448661E-2</v>
      </c>
      <c r="F31" s="20">
        <v>2.4894573244372289E-2</v>
      </c>
      <c r="G31" s="20">
        <v>1.6579700069145057E-2</v>
      </c>
      <c r="H31" s="20">
        <v>4.0758463861870244E-2</v>
      </c>
      <c r="I31" s="20">
        <v>1.9103729238483233E-2</v>
      </c>
      <c r="J31" s="20">
        <v>2.5986600779454822E-2</v>
      </c>
      <c r="M31" s="8" t="s">
        <v>26</v>
      </c>
      <c r="N31" s="30" t="s">
        <v>147</v>
      </c>
      <c r="O31" s="30" t="s">
        <v>147</v>
      </c>
      <c r="P31" s="20">
        <v>2.7089140564988914E-2</v>
      </c>
      <c r="Q31" s="20">
        <v>1.7518192336747087E-2</v>
      </c>
      <c r="R31" s="20">
        <v>2.5986600779454822E-2</v>
      </c>
    </row>
    <row r="32" spans="4:20" x14ac:dyDescent="0.25">
      <c r="D32" s="8" t="s">
        <v>27</v>
      </c>
      <c r="E32" s="20">
        <v>0.27726251720889789</v>
      </c>
      <c r="F32" s="20">
        <v>0.31424102635173928</v>
      </c>
      <c r="G32" s="20">
        <v>0.30457075277430373</v>
      </c>
      <c r="H32" s="20">
        <v>0.28296002268216613</v>
      </c>
      <c r="I32" s="20">
        <v>0.36940144155437166</v>
      </c>
      <c r="J32" s="20">
        <v>0.30469237090417201</v>
      </c>
      <c r="M32" s="8" t="s">
        <v>27</v>
      </c>
      <c r="N32" s="30" t="s">
        <v>147</v>
      </c>
      <c r="O32" s="30" t="s">
        <v>147</v>
      </c>
      <c r="P32" s="20">
        <v>0.31929057052899706</v>
      </c>
      <c r="Q32" s="20">
        <v>0.19256624305535636</v>
      </c>
      <c r="R32" s="20">
        <v>0.30469237090417201</v>
      </c>
    </row>
    <row r="33" spans="4:20" x14ac:dyDescent="0.25">
      <c r="D33" s="8" t="s">
        <v>28</v>
      </c>
      <c r="E33" s="20">
        <v>0.21507137163973625</v>
      </c>
      <c r="F33" s="20">
        <v>0.19237759607198718</v>
      </c>
      <c r="G33" s="20">
        <v>0.16851368354234283</v>
      </c>
      <c r="H33" s="20">
        <v>0.18414215700456538</v>
      </c>
      <c r="I33" s="20">
        <v>0.17836414916953933</v>
      </c>
      <c r="J33" s="20">
        <v>0.18607115554507861</v>
      </c>
      <c r="M33" s="8" t="s">
        <v>28</v>
      </c>
      <c r="N33" s="30" t="s">
        <v>147</v>
      </c>
      <c r="O33" s="30" t="s">
        <v>147</v>
      </c>
      <c r="P33" s="20">
        <v>0.18840641056126647</v>
      </c>
      <c r="Q33" s="20">
        <v>0.16813448463811356</v>
      </c>
      <c r="R33" s="20">
        <v>0.18607115554507861</v>
      </c>
    </row>
    <row r="34" spans="4:20" x14ac:dyDescent="0.25">
      <c r="D34" s="8" t="s">
        <v>29</v>
      </c>
      <c r="E34" s="20">
        <v>0.1205202521556409</v>
      </c>
      <c r="F34" s="20">
        <v>0.16454493258627176</v>
      </c>
      <c r="G34" s="20">
        <v>0.14303580807145744</v>
      </c>
      <c r="H34" s="20">
        <v>0.1424173865747036</v>
      </c>
      <c r="I34" s="20">
        <v>0.15923534942024445</v>
      </c>
      <c r="J34" s="20">
        <v>0.14690233902539507</v>
      </c>
      <c r="M34" s="8" t="s">
        <v>29</v>
      </c>
      <c r="N34" s="30" t="s">
        <v>147</v>
      </c>
      <c r="O34" s="30" t="s">
        <v>147</v>
      </c>
      <c r="P34" s="20">
        <v>0.1480982574258905</v>
      </c>
      <c r="Q34" s="20">
        <v>0.13771670635034472</v>
      </c>
      <c r="R34" s="20">
        <v>0.14690233902539507</v>
      </c>
    </row>
    <row r="35" spans="4:20" ht="15.75" thickBot="1" x14ac:dyDescent="0.3">
      <c r="D35" s="8" t="s">
        <v>31</v>
      </c>
      <c r="E35" s="20">
        <v>0.3556408955872763</v>
      </c>
      <c r="F35" s="20">
        <v>0.30394187174562948</v>
      </c>
      <c r="G35" s="20">
        <v>0.36730005554275091</v>
      </c>
      <c r="H35" s="20">
        <v>0.34972196987669463</v>
      </c>
      <c r="I35" s="23">
        <v>0.27389533061736132</v>
      </c>
      <c r="J35" s="20">
        <v>0.33634753374589949</v>
      </c>
      <c r="M35" s="8" t="s">
        <v>31</v>
      </c>
      <c r="N35" s="30" t="s">
        <v>147</v>
      </c>
      <c r="O35" s="30" t="s">
        <v>147</v>
      </c>
      <c r="P35" s="20">
        <v>0.31711562091885709</v>
      </c>
      <c r="Q35" s="23">
        <v>0.48406437361943833</v>
      </c>
      <c r="R35" s="20">
        <v>0.33634753374589949</v>
      </c>
    </row>
    <row r="36" spans="4:20" ht="15.75" thickTop="1" x14ac:dyDescent="0.25">
      <c r="D36" s="8" t="s">
        <v>87</v>
      </c>
      <c r="E36" s="20">
        <v>0.15202453365997881</v>
      </c>
      <c r="F36" s="20">
        <v>0.27819024601955905</v>
      </c>
      <c r="G36" s="20">
        <v>0.29153659229754114</v>
      </c>
      <c r="H36" s="20">
        <v>0.19037269749089572</v>
      </c>
      <c r="I36" s="20">
        <v>8.7875930532025276E-2</v>
      </c>
      <c r="J36" s="20">
        <v>1</v>
      </c>
      <c r="M36" s="8" t="s">
        <v>87</v>
      </c>
      <c r="N36" s="20">
        <v>0</v>
      </c>
      <c r="O36" s="20">
        <v>0</v>
      </c>
      <c r="P36" s="20">
        <v>0.88480349498906163</v>
      </c>
      <c r="Q36" s="20">
        <v>0.11519650501093837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26</v>
      </c>
      <c r="E41" s="20">
        <v>3.3041695925300339E-2</v>
      </c>
      <c r="F41" s="20">
        <v>4.0634650196997128E-2</v>
      </c>
      <c r="G41" s="20">
        <v>1.3074294750515348E-2</v>
      </c>
      <c r="H41" s="20">
        <v>1.4824624326362451E-2</v>
      </c>
      <c r="I41" s="20">
        <v>3.0078512285966932E-2</v>
      </c>
      <c r="J41" s="20">
        <v>4.6851547924644764E-2</v>
      </c>
      <c r="K41" s="20">
        <v>6.1512061512061511E-2</v>
      </c>
      <c r="L41" s="20">
        <v>2.3409096853503519E-2</v>
      </c>
      <c r="M41" s="20">
        <v>2.5021422450728362E-2</v>
      </c>
      <c r="N41" s="20">
        <v>1.8863253787503712E-2</v>
      </c>
      <c r="O41" s="20">
        <v>2.7771127603543212E-2</v>
      </c>
      <c r="P41" s="20">
        <v>1.8179752300874902E-2</v>
      </c>
      <c r="Q41" s="20">
        <v>7.4961398615330981E-3</v>
      </c>
      <c r="R41" s="20">
        <v>0</v>
      </c>
      <c r="S41" s="20">
        <v>6.4556018257533052E-3</v>
      </c>
      <c r="T41" s="20">
        <v>2.5986600779454822E-2</v>
      </c>
    </row>
    <row r="42" spans="4:20" x14ac:dyDescent="0.25">
      <c r="D42" s="8" t="s">
        <v>27</v>
      </c>
      <c r="E42" s="20">
        <v>0.2066197263289746</v>
      </c>
      <c r="F42" s="20">
        <v>0.27649877542327761</v>
      </c>
      <c r="G42" s="20">
        <v>0.35950074831276652</v>
      </c>
      <c r="H42" s="20">
        <v>0.33337011900163704</v>
      </c>
      <c r="I42" s="20">
        <v>0.23309842171548006</v>
      </c>
      <c r="J42" s="20">
        <v>0.20313091781340739</v>
      </c>
      <c r="K42" s="20">
        <v>0.28464728464728467</v>
      </c>
      <c r="L42" s="20">
        <v>0.38281066094734917</v>
      </c>
      <c r="M42" s="20">
        <v>0.43125340811716134</v>
      </c>
      <c r="N42" s="20">
        <v>0.37105158926626397</v>
      </c>
      <c r="O42" s="20">
        <v>0.34719894661240125</v>
      </c>
      <c r="P42" s="20">
        <v>0.33333333333333331</v>
      </c>
      <c r="Q42" s="20">
        <v>0.2331025551626239</v>
      </c>
      <c r="R42" s="20">
        <v>0.22366310985012028</v>
      </c>
      <c r="S42" s="20">
        <v>0.36782382571693556</v>
      </c>
      <c r="T42" s="20">
        <v>0.30469237090417201</v>
      </c>
    </row>
    <row r="43" spans="4:20" x14ac:dyDescent="0.25">
      <c r="D43" s="8" t="s">
        <v>28</v>
      </c>
      <c r="E43" s="20">
        <v>0.22307414928545671</v>
      </c>
      <c r="F43" s="20">
        <v>0.25198594398892554</v>
      </c>
      <c r="G43" s="20">
        <v>0.20259509219778046</v>
      </c>
      <c r="H43" s="20">
        <v>0.22220382938807043</v>
      </c>
      <c r="I43" s="20">
        <v>0.15789544200005359</v>
      </c>
      <c r="J43" s="20">
        <v>0.21091613011825108</v>
      </c>
      <c r="K43" s="20">
        <v>0.13075713075713075</v>
      </c>
      <c r="L43" s="20">
        <v>0.14066382444485132</v>
      </c>
      <c r="M43" s="20">
        <v>0.1437407493962764</v>
      </c>
      <c r="N43" s="20">
        <v>0.17611892266561047</v>
      </c>
      <c r="O43" s="20">
        <v>0.16668661718937036</v>
      </c>
      <c r="P43" s="20">
        <v>0.20607506722720903</v>
      </c>
      <c r="Q43" s="20">
        <v>0.21801065896299249</v>
      </c>
      <c r="R43" s="20">
        <v>0.15795966199962994</v>
      </c>
      <c r="S43" s="20">
        <v>0.23869360440799406</v>
      </c>
      <c r="T43" s="20">
        <v>0.18607115554507861</v>
      </c>
    </row>
    <row r="44" spans="4:20" x14ac:dyDescent="0.25">
      <c r="D44" s="8" t="s">
        <v>29</v>
      </c>
      <c r="E44" s="20">
        <v>0.16530337249245602</v>
      </c>
      <c r="F44" s="20">
        <v>8.9426046214460653E-2</v>
      </c>
      <c r="G44" s="20">
        <v>0.11765453364583628</v>
      </c>
      <c r="H44" s="20">
        <v>0.17035442991410546</v>
      </c>
      <c r="I44" s="20">
        <v>0.23307162571344356</v>
      </c>
      <c r="J44" s="20">
        <v>0.15626534247920437</v>
      </c>
      <c r="K44" s="20">
        <v>0.11539011539011539</v>
      </c>
      <c r="L44" s="20">
        <v>0.1483796720110899</v>
      </c>
      <c r="M44" s="20">
        <v>0.14372516943211031</v>
      </c>
      <c r="N44" s="20">
        <v>0.15723091395187641</v>
      </c>
      <c r="O44" s="20">
        <v>0.15972388476578087</v>
      </c>
      <c r="P44" s="20">
        <v>9.0898761504374509E-2</v>
      </c>
      <c r="Q44" s="20">
        <v>0.14287493151367237</v>
      </c>
      <c r="R44" s="20">
        <v>0.15782088447542095</v>
      </c>
      <c r="S44" s="20">
        <v>0.13549489916531796</v>
      </c>
      <c r="T44" s="20">
        <v>0.14690233902539507</v>
      </c>
    </row>
    <row r="45" spans="4:20" ht="15.75" thickBot="1" x14ac:dyDescent="0.3">
      <c r="D45" s="8" t="s">
        <v>31</v>
      </c>
      <c r="E45" s="20">
        <v>0.37196105596781232</v>
      </c>
      <c r="F45" s="20">
        <v>0.34145458417633906</v>
      </c>
      <c r="G45" s="20">
        <v>0.30717533109310141</v>
      </c>
      <c r="H45" s="20">
        <v>0.25924699736982471</v>
      </c>
      <c r="I45" s="20">
        <v>0.34585599828505587</v>
      </c>
      <c r="J45" s="20">
        <v>0.38283606166449241</v>
      </c>
      <c r="K45" s="20">
        <v>0.40769340769340767</v>
      </c>
      <c r="L45" s="20">
        <v>0.30473674574320614</v>
      </c>
      <c r="M45" s="20">
        <v>0.25625925060372362</v>
      </c>
      <c r="N45" s="20">
        <v>0.27673532032874543</v>
      </c>
      <c r="O45" s="20">
        <v>0.29861942382890433</v>
      </c>
      <c r="P45" s="20">
        <v>0.3515130856342083</v>
      </c>
      <c r="Q45" s="20">
        <v>0.39851571449917816</v>
      </c>
      <c r="R45" s="20">
        <v>0.46055634367482884</v>
      </c>
      <c r="S45" s="23">
        <v>0.2515320688839992</v>
      </c>
      <c r="T45" s="20">
        <v>0.33634753374589949</v>
      </c>
    </row>
    <row r="46" spans="4:20" ht="15.75" thickTop="1" x14ac:dyDescent="0.25">
      <c r="D46" s="8" t="s">
        <v>87</v>
      </c>
      <c r="E46" s="20">
        <v>5.8041625266849819E-2</v>
      </c>
      <c r="F46" s="20">
        <v>5.1723150336963307E-2</v>
      </c>
      <c r="G46" s="20">
        <v>7.8018184341726388E-2</v>
      </c>
      <c r="H46" s="20">
        <v>5.9890021524232936E-2</v>
      </c>
      <c r="I46" s="20">
        <v>8.2217282394851807E-2</v>
      </c>
      <c r="J46" s="20">
        <v>7.8528200710718268E-2</v>
      </c>
      <c r="K46" s="20">
        <v>0.10014055742696192</v>
      </c>
      <c r="L46" s="20">
        <v>4.2115455368610749E-2</v>
      </c>
      <c r="M46" s="20">
        <v>7.0702809165754221E-2</v>
      </c>
      <c r="N46" s="20">
        <v>8.8996204068234261E-2</v>
      </c>
      <c r="O46" s="20">
        <v>5.5213953519112943E-2</v>
      </c>
      <c r="P46" s="20">
        <v>5.8168303198672854E-2</v>
      </c>
      <c r="Q46" s="20">
        <v>4.4231527603672119E-2</v>
      </c>
      <c r="R46" s="20">
        <v>7.1437541170327842E-2</v>
      </c>
      <c r="S46" s="20">
        <v>6.0575183903310591E-2</v>
      </c>
      <c r="T46" s="20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1.28515625" style="14" customWidth="1"/>
    <col min="2" max="2" width="9.140625" style="14"/>
    <col min="3" max="3" width="2.85546875" style="14" customWidth="1"/>
    <col min="4" max="4" width="17.42578125" style="14" customWidth="1"/>
    <col min="5" max="10" width="12.85546875" style="14" customWidth="1"/>
    <col min="11" max="12" width="7.85546875" style="14" bestFit="1" customWidth="1"/>
    <col min="13" max="13" width="17.140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347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2.5726478636585726</v>
      </c>
    </row>
    <row r="4" spans="1:2" x14ac:dyDescent="0.25">
      <c r="A4" s="8" t="s">
        <v>12</v>
      </c>
      <c r="B4" s="17">
        <v>1.650933888468739</v>
      </c>
    </row>
    <row r="5" spans="1:2" x14ac:dyDescent="0.25">
      <c r="A5" s="8" t="s">
        <v>13</v>
      </c>
      <c r="B5" s="17">
        <v>2.2860231976508869</v>
      </c>
    </row>
    <row r="6" spans="1:2" x14ac:dyDescent="0.25">
      <c r="A6" s="8" t="s">
        <v>14</v>
      </c>
      <c r="B6" s="17">
        <v>2.9508634215325671</v>
      </c>
    </row>
    <row r="7" spans="1:2" x14ac:dyDescent="0.25">
      <c r="A7" s="8" t="s">
        <v>15</v>
      </c>
      <c r="B7" s="17">
        <v>5.3240430928696165</v>
      </c>
    </row>
    <row r="8" spans="1:2" x14ac:dyDescent="0.25">
      <c r="A8" s="8" t="s">
        <v>16</v>
      </c>
      <c r="B8" s="17">
        <v>7.2202003067004865</v>
      </c>
    </row>
    <row r="9" spans="1:2" x14ac:dyDescent="0.25">
      <c r="A9" s="8" t="s">
        <v>17</v>
      </c>
      <c r="B9" s="17">
        <v>7.2650282432125186</v>
      </c>
    </row>
    <row r="10" spans="1:2" x14ac:dyDescent="0.25">
      <c r="A10" s="8" t="s">
        <v>18</v>
      </c>
      <c r="B10" s="17">
        <v>6.4738474140891951</v>
      </c>
    </row>
    <row r="11" spans="1:2" x14ac:dyDescent="0.25">
      <c r="A11" s="8" t="s">
        <v>19</v>
      </c>
      <c r="B11" s="17">
        <v>1.4682358594466813</v>
      </c>
    </row>
    <row r="12" spans="1:2" x14ac:dyDescent="0.25">
      <c r="A12" s="8" t="s">
        <v>20</v>
      </c>
      <c r="B12" s="17">
        <v>1.9787180177666981</v>
      </c>
    </row>
    <row r="13" spans="1:2" x14ac:dyDescent="0.25">
      <c r="A13" s="8" t="s">
        <v>21</v>
      </c>
      <c r="B13" s="17">
        <v>60.809458694604039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  <c r="M17" s="15"/>
      <c r="N17" s="16" t="s">
        <v>423</v>
      </c>
      <c r="O17" s="16" t="s">
        <v>424</v>
      </c>
      <c r="P17" s="16" t="s">
        <v>425</v>
      </c>
      <c r="Q17" s="16" t="s">
        <v>426</v>
      </c>
      <c r="R17" s="16" t="s">
        <v>81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8" t="s">
        <v>11</v>
      </c>
      <c r="N18" s="20">
        <v>2.1726641046543229E-2</v>
      </c>
      <c r="O18" s="20">
        <v>2.5008723595906807E-2</v>
      </c>
      <c r="P18" s="20">
        <v>2.0187957177708236E-2</v>
      </c>
      <c r="Q18" s="20">
        <v>3.8146421868398998E-2</v>
      </c>
      <c r="R18" s="20">
        <v>2.5726478636585722E-2</v>
      </c>
    </row>
    <row r="19" spans="4:18" x14ac:dyDescent="0.25">
      <c r="D19" s="8" t="s">
        <v>11</v>
      </c>
      <c r="E19" s="20">
        <v>2.8064120529393437E-2</v>
      </c>
      <c r="F19" s="20">
        <v>2.3871361452107609E-2</v>
      </c>
      <c r="G19" s="20">
        <v>2.5726478636585722E-2</v>
      </c>
      <c r="M19" s="8" t="s">
        <v>12</v>
      </c>
      <c r="N19" s="20">
        <v>1.2798416210550832E-2</v>
      </c>
      <c r="O19" s="20">
        <v>1.9990424331934854E-2</v>
      </c>
      <c r="P19" s="20">
        <v>1.542927705564197E-2</v>
      </c>
      <c r="Q19" s="20">
        <v>1.6375674384137517E-2</v>
      </c>
      <c r="R19" s="20">
        <v>1.6509338884687391E-2</v>
      </c>
    </row>
    <row r="20" spans="4:18" x14ac:dyDescent="0.25">
      <c r="D20" s="8" t="s">
        <v>12</v>
      </c>
      <c r="E20" s="20">
        <v>1.9289185628458817E-2</v>
      </c>
      <c r="F20" s="20">
        <v>1.4303294631094735E-2</v>
      </c>
      <c r="G20" s="20">
        <v>1.6509338884687391E-2</v>
      </c>
      <c r="M20" s="8" t="s">
        <v>13</v>
      </c>
      <c r="N20" s="20">
        <v>3.0619929350568689E-2</v>
      </c>
      <c r="O20" s="20">
        <v>2.6289266325296805E-2</v>
      </c>
      <c r="P20" s="20">
        <v>1.9334931218709831E-2</v>
      </c>
      <c r="Q20" s="20">
        <v>2.202353332271402E-2</v>
      </c>
      <c r="R20" s="20">
        <v>2.2860231976508875E-2</v>
      </c>
    </row>
    <row r="21" spans="4:18" x14ac:dyDescent="0.25">
      <c r="D21" s="8" t="s">
        <v>13</v>
      </c>
      <c r="E21" s="20">
        <v>2.4609177829326558E-2</v>
      </c>
      <c r="F21" s="20">
        <v>2.1472295049015284E-2</v>
      </c>
      <c r="G21" s="20">
        <v>2.2860231976508875E-2</v>
      </c>
      <c r="M21" s="8" t="s">
        <v>14</v>
      </c>
      <c r="N21" s="20">
        <v>1.7107255153138465E-2</v>
      </c>
      <c r="O21" s="20">
        <v>2.685569143626906E-2</v>
      </c>
      <c r="P21" s="20">
        <v>2.7281285795757608E-2</v>
      </c>
      <c r="Q21" s="20">
        <v>4.183951908359939E-2</v>
      </c>
      <c r="R21" s="20">
        <v>2.9508634215325673E-2</v>
      </c>
    </row>
    <row r="22" spans="4:18" x14ac:dyDescent="0.25">
      <c r="D22" s="8" t="s">
        <v>14</v>
      </c>
      <c r="E22" s="20">
        <v>4.2672915691015875E-2</v>
      </c>
      <c r="F22" s="20">
        <v>1.9061659911007507E-2</v>
      </c>
      <c r="G22" s="20">
        <v>2.9508634215325673E-2</v>
      </c>
      <c r="M22" s="8" t="s">
        <v>15</v>
      </c>
      <c r="N22" s="20">
        <v>5.2664881021699465E-2</v>
      </c>
      <c r="O22" s="20">
        <v>4.4973180014444662E-2</v>
      </c>
      <c r="P22" s="20">
        <v>5.2522304491405131E-2</v>
      </c>
      <c r="Q22" s="20">
        <v>6.3596415289041558E-2</v>
      </c>
      <c r="R22" s="20">
        <v>5.3240430928696167E-2</v>
      </c>
    </row>
    <row r="23" spans="4:18" x14ac:dyDescent="0.25">
      <c r="D23" s="8" t="s">
        <v>15</v>
      </c>
      <c r="E23" s="20">
        <v>6.4670841996504969E-2</v>
      </c>
      <c r="F23" s="20">
        <v>4.4169429907204287E-2</v>
      </c>
      <c r="G23" s="20">
        <v>5.3240430928696167E-2</v>
      </c>
      <c r="M23" s="8" t="s">
        <v>16</v>
      </c>
      <c r="N23" s="20">
        <v>6.0735219906059554E-2</v>
      </c>
      <c r="O23" s="20">
        <v>6.4307914533105026E-2</v>
      </c>
      <c r="P23" s="20">
        <v>7.0650563453764151E-2</v>
      </c>
      <c r="Q23" s="20">
        <v>8.8502746016025924E-2</v>
      </c>
      <c r="R23" s="20">
        <v>7.2202003067004861E-2</v>
      </c>
    </row>
    <row r="24" spans="4:18" x14ac:dyDescent="0.25">
      <c r="D24" s="8" t="s">
        <v>16</v>
      </c>
      <c r="E24" s="20">
        <v>7.9035458718354754E-2</v>
      </c>
      <c r="F24" s="20">
        <v>6.677907620759517E-2</v>
      </c>
      <c r="G24" s="20">
        <v>7.2202003067004861E-2</v>
      </c>
      <c r="M24" s="8" t="s">
        <v>17</v>
      </c>
      <c r="N24" s="20">
        <v>5.5976087884787085E-2</v>
      </c>
      <c r="O24" s="20">
        <v>4.8464241371755028E-2</v>
      </c>
      <c r="P24" s="20">
        <v>7.1047929760404638E-2</v>
      </c>
      <c r="Q24" s="20">
        <v>0.10874465860060531</v>
      </c>
      <c r="R24" s="20">
        <v>7.2650282432125179E-2</v>
      </c>
    </row>
    <row r="25" spans="4:18" x14ac:dyDescent="0.25">
      <c r="D25" s="8" t="s">
        <v>17</v>
      </c>
      <c r="E25" s="20">
        <v>7.6180939868325859E-2</v>
      </c>
      <c r="F25" s="20">
        <v>6.9848406189851622E-2</v>
      </c>
      <c r="G25" s="20">
        <v>7.2650282432125179E-2</v>
      </c>
      <c r="M25" s="8" t="s">
        <v>18</v>
      </c>
      <c r="N25" s="20">
        <v>4.461395132176546E-2</v>
      </c>
      <c r="O25" s="20">
        <v>4.7191813615301594E-2</v>
      </c>
      <c r="P25" s="20">
        <v>6.943417563979376E-2</v>
      </c>
      <c r="Q25" s="20">
        <v>8.4065142564287251E-2</v>
      </c>
      <c r="R25" s="20">
        <v>6.4738474140891941E-2</v>
      </c>
    </row>
    <row r="26" spans="4:18" x14ac:dyDescent="0.25">
      <c r="D26" s="8" t="s">
        <v>18</v>
      </c>
      <c r="E26" s="20">
        <v>4.706357203901753E-2</v>
      </c>
      <c r="F26" s="20">
        <v>7.8765008625937966E-2</v>
      </c>
      <c r="G26" s="20">
        <v>6.4738474140891941E-2</v>
      </c>
      <c r="M26" s="8" t="s">
        <v>19</v>
      </c>
      <c r="N26" s="20">
        <v>3.5130623811187455E-3</v>
      </c>
      <c r="O26" s="20">
        <v>1.6190994003035E-2</v>
      </c>
      <c r="P26" s="20">
        <v>1.2931407191650063E-2</v>
      </c>
      <c r="Q26" s="20">
        <v>2.1175142495030854E-2</v>
      </c>
      <c r="R26" s="20">
        <v>1.4682358594466814E-2</v>
      </c>
    </row>
    <row r="27" spans="4:18" x14ac:dyDescent="0.25">
      <c r="D27" s="8" t="s">
        <v>19</v>
      </c>
      <c r="E27" s="20">
        <v>1.164949824975081E-2</v>
      </c>
      <c r="F27" s="20">
        <v>1.708919060792256E-2</v>
      </c>
      <c r="G27" s="20">
        <v>1.4682358594466814E-2</v>
      </c>
      <c r="M27" s="8" t="s">
        <v>20</v>
      </c>
      <c r="N27" s="20">
        <v>1.0954543690074144E-2</v>
      </c>
      <c r="O27" s="20">
        <v>2.4745798472762096E-2</v>
      </c>
      <c r="P27" s="20">
        <v>1.779987311481749E-2</v>
      </c>
      <c r="Q27" s="20">
        <v>2.1978516666551241E-2</v>
      </c>
      <c r="R27" s="20">
        <v>1.978718017766698E-2</v>
      </c>
    </row>
    <row r="28" spans="4:18" ht="15.75" thickBot="1" x14ac:dyDescent="0.3">
      <c r="D28" s="8" t="s">
        <v>20</v>
      </c>
      <c r="E28" s="20">
        <v>1.3000679690731607E-2</v>
      </c>
      <c r="F28" s="20">
        <v>2.5172844130096208E-2</v>
      </c>
      <c r="G28" s="20">
        <v>1.978718017766698E-2</v>
      </c>
      <c r="M28" s="8" t="s">
        <v>21</v>
      </c>
      <c r="N28" s="20">
        <v>0.68929001203369444</v>
      </c>
      <c r="O28" s="20">
        <v>0.65598195230018908</v>
      </c>
      <c r="P28" s="20">
        <v>0.62338029510034709</v>
      </c>
      <c r="Q28" s="23">
        <v>0.49355222970960799</v>
      </c>
      <c r="R28" s="20">
        <v>0.60809458694604035</v>
      </c>
    </row>
    <row r="29" spans="4:18" ht="16.5" thickTop="1" thickBot="1" x14ac:dyDescent="0.3">
      <c r="D29" s="8" t="s">
        <v>21</v>
      </c>
      <c r="E29" s="20">
        <v>0.59376360975911979</v>
      </c>
      <c r="F29" s="23">
        <v>0.61946743328816711</v>
      </c>
      <c r="G29" s="20">
        <v>0.60809458694604035</v>
      </c>
      <c r="M29" s="8" t="s">
        <v>87</v>
      </c>
      <c r="N29" s="20">
        <v>0.10385004248978874</v>
      </c>
      <c r="O29" s="20">
        <v>0.24838587178242649</v>
      </c>
      <c r="P29" s="20">
        <v>0.41493133101883578</v>
      </c>
      <c r="Q29" s="20">
        <v>0.23283275470894901</v>
      </c>
      <c r="R29" s="20">
        <v>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1.5689420419166742E-2</v>
      </c>
      <c r="F34" s="20">
        <v>2.8704865805983901E-2</v>
      </c>
      <c r="G34" s="20">
        <v>2.5232618590389701E-2</v>
      </c>
      <c r="H34" s="20">
        <v>2.5726478636585722E-2</v>
      </c>
      <c r="M34" s="8" t="s">
        <v>11</v>
      </c>
      <c r="N34" s="20">
        <v>2.6380254906223227E-2</v>
      </c>
      <c r="O34" s="20">
        <v>3.5282505193347358E-2</v>
      </c>
      <c r="P34" s="20">
        <v>2.920005451455622E-2</v>
      </c>
      <c r="Q34" s="20">
        <v>2.5234707468407891E-2</v>
      </c>
      <c r="R34" s="20">
        <v>3.4387693032199829E-3</v>
      </c>
      <c r="S34" s="20">
        <v>2.5726478636585722E-2</v>
      </c>
      <c r="T34" s="25"/>
    </row>
    <row r="35" spans="4:20" x14ac:dyDescent="0.25">
      <c r="D35" s="8" t="s">
        <v>12</v>
      </c>
      <c r="E35" s="20">
        <v>2.5089429696389255E-2</v>
      </c>
      <c r="F35" s="20">
        <v>1.5399060204413995E-2</v>
      </c>
      <c r="G35" s="20">
        <v>1.434171856598729E-2</v>
      </c>
      <c r="H35" s="20">
        <v>1.6509338884687391E-2</v>
      </c>
      <c r="M35" s="8" t="s">
        <v>12</v>
      </c>
      <c r="N35" s="20">
        <v>1.486800738742129E-2</v>
      </c>
      <c r="O35" s="20">
        <v>2.523128136975343E-2</v>
      </c>
      <c r="P35" s="20">
        <v>1.5724389979334532E-2</v>
      </c>
      <c r="Q35" s="20">
        <v>1.4719163174479423E-2</v>
      </c>
      <c r="R35" s="20">
        <v>2.4164589996664248E-2</v>
      </c>
      <c r="S35" s="20">
        <v>1.6509338884687391E-2</v>
      </c>
      <c r="T35" s="25"/>
    </row>
    <row r="36" spans="4:20" x14ac:dyDescent="0.25">
      <c r="D36" s="8" t="s">
        <v>13</v>
      </c>
      <c r="E36" s="20">
        <v>3.1970945921978557E-2</v>
      </c>
      <c r="F36" s="20">
        <v>2.0248028980584275E-2</v>
      </c>
      <c r="G36" s="20">
        <v>2.3143825660721675E-2</v>
      </c>
      <c r="H36" s="20">
        <v>2.2860231976508875E-2</v>
      </c>
      <c r="M36" s="8" t="s">
        <v>13</v>
      </c>
      <c r="N36" s="20">
        <v>2.2756874558152194E-2</v>
      </c>
      <c r="O36" s="20">
        <v>3.506315884546405E-2</v>
      </c>
      <c r="P36" s="20">
        <v>2.1352461638162415E-2</v>
      </c>
      <c r="Q36" s="20">
        <v>1.8545950687067537E-2</v>
      </c>
      <c r="R36" s="20">
        <v>2.5969821242862474E-2</v>
      </c>
      <c r="S36" s="20">
        <v>2.2860231976508875E-2</v>
      </c>
      <c r="T36" s="25"/>
    </row>
    <row r="37" spans="4:20" x14ac:dyDescent="0.25">
      <c r="D37" s="8" t="s">
        <v>14</v>
      </c>
      <c r="E37" s="20">
        <v>4.2148604733020643E-2</v>
      </c>
      <c r="F37" s="20">
        <v>2.665278516090562E-2</v>
      </c>
      <c r="G37" s="20">
        <v>2.8516333697601138E-2</v>
      </c>
      <c r="H37" s="20">
        <v>2.9508634215325673E-2</v>
      </c>
      <c r="M37" s="8" t="s">
        <v>14</v>
      </c>
      <c r="N37" s="20">
        <v>3.0429270556084301E-2</v>
      </c>
      <c r="O37" s="20">
        <v>4.7604608853850816E-2</v>
      </c>
      <c r="P37" s="20">
        <v>2.8755037729079343E-2</v>
      </c>
      <c r="Q37" s="20">
        <v>1.4508007666569211E-2</v>
      </c>
      <c r="R37" s="20">
        <v>3.6114435963345959E-2</v>
      </c>
      <c r="S37" s="20">
        <v>2.9508634215325673E-2</v>
      </c>
      <c r="T37" s="25"/>
    </row>
    <row r="38" spans="4:20" x14ac:dyDescent="0.25">
      <c r="D38" s="8" t="s">
        <v>15</v>
      </c>
      <c r="E38" s="20">
        <v>9.4529440174193499E-2</v>
      </c>
      <c r="F38" s="20">
        <v>4.7107419179564777E-2</v>
      </c>
      <c r="G38" s="20">
        <v>4.4234666270569635E-2</v>
      </c>
      <c r="H38" s="20">
        <v>5.3240430928696167E-2</v>
      </c>
      <c r="M38" s="8" t="s">
        <v>15</v>
      </c>
      <c r="N38" s="20">
        <v>4.5853526653355667E-2</v>
      </c>
      <c r="O38" s="20">
        <v>0.10086061184728333</v>
      </c>
      <c r="P38" s="20">
        <v>4.2934385056336344E-2</v>
      </c>
      <c r="Q38" s="20">
        <v>4.6623136146574408E-2</v>
      </c>
      <c r="R38" s="20">
        <v>0.10305025214371211</v>
      </c>
      <c r="S38" s="20">
        <v>5.3240430928696167E-2</v>
      </c>
      <c r="T38" s="25"/>
    </row>
    <row r="39" spans="4:20" x14ac:dyDescent="0.25">
      <c r="D39" s="8" t="s">
        <v>16</v>
      </c>
      <c r="E39" s="20">
        <v>8.5909809025646058E-2</v>
      </c>
      <c r="F39" s="20">
        <v>7.5358636200878917E-2</v>
      </c>
      <c r="G39" s="20">
        <v>5.9845575207155215E-2</v>
      </c>
      <c r="H39" s="20">
        <v>7.2202003067004861E-2</v>
      </c>
      <c r="M39" s="8" t="s">
        <v>16</v>
      </c>
      <c r="N39" s="20">
        <v>7.5811492883852707E-2</v>
      </c>
      <c r="O39" s="20">
        <v>6.3526573164909741E-2</v>
      </c>
      <c r="P39" s="20">
        <v>6.1412316395809054E-2</v>
      </c>
      <c r="Q39" s="20">
        <v>6.7754929668973132E-2</v>
      </c>
      <c r="R39" s="20">
        <v>0.10418833271196752</v>
      </c>
      <c r="S39" s="20">
        <v>7.2202003067004861E-2</v>
      </c>
      <c r="T39" s="25"/>
    </row>
    <row r="40" spans="4:20" x14ac:dyDescent="0.25">
      <c r="D40" s="8" t="s">
        <v>17</v>
      </c>
      <c r="E40" s="20">
        <v>8.0651806739083579E-2</v>
      </c>
      <c r="F40" s="20">
        <v>6.5257046812584235E-2</v>
      </c>
      <c r="G40" s="20">
        <v>8.2096856333485402E-2</v>
      </c>
      <c r="H40" s="20">
        <v>7.2650282432125179E-2</v>
      </c>
      <c r="M40" s="8" t="s">
        <v>17</v>
      </c>
      <c r="N40" s="20">
        <v>6.8955659031414804E-2</v>
      </c>
      <c r="O40" s="20">
        <v>8.5583783853528245E-2</v>
      </c>
      <c r="P40" s="20">
        <v>8.1621641166277736E-2</v>
      </c>
      <c r="Q40" s="20">
        <v>6.0487931650586371E-2</v>
      </c>
      <c r="R40" s="20">
        <v>6.9378764986362654E-2</v>
      </c>
      <c r="S40" s="20">
        <v>7.2650282432125179E-2</v>
      </c>
      <c r="T40" s="25"/>
    </row>
    <row r="41" spans="4:20" x14ac:dyDescent="0.25">
      <c r="D41" s="8" t="s">
        <v>18</v>
      </c>
      <c r="E41" s="20">
        <v>4.775586716108806E-2</v>
      </c>
      <c r="F41" s="20">
        <v>5.596717259167272E-2</v>
      </c>
      <c r="G41" s="20">
        <v>8.8814149151751134E-2</v>
      </c>
      <c r="H41" s="20">
        <v>6.4738474140891941E-2</v>
      </c>
      <c r="M41" s="8" t="s">
        <v>18</v>
      </c>
      <c r="N41" s="20">
        <v>5.0709057263475556E-2</v>
      </c>
      <c r="O41" s="20">
        <v>5.4204353379869175E-2</v>
      </c>
      <c r="P41" s="20">
        <v>9.3306113139955016E-2</v>
      </c>
      <c r="Q41" s="20">
        <v>5.8506318422505928E-2</v>
      </c>
      <c r="R41" s="20">
        <v>5.6737240743284352E-2</v>
      </c>
      <c r="S41" s="20">
        <v>6.4738474140891941E-2</v>
      </c>
      <c r="T41" s="25"/>
    </row>
    <row r="42" spans="4:20" x14ac:dyDescent="0.25">
      <c r="D42" s="8" t="s">
        <v>19</v>
      </c>
      <c r="E42" s="20">
        <v>8.9361481517862742E-3</v>
      </c>
      <c r="F42" s="20">
        <v>1.2469091959828923E-2</v>
      </c>
      <c r="G42" s="20">
        <v>2.1467486446054767E-2</v>
      </c>
      <c r="H42" s="20">
        <v>1.4682358594466814E-2</v>
      </c>
      <c r="M42" s="8" t="s">
        <v>19</v>
      </c>
      <c r="N42" s="20">
        <v>9.5886682364632447E-3</v>
      </c>
      <c r="O42" s="20">
        <v>1.2096305949447118E-2</v>
      </c>
      <c r="P42" s="20">
        <v>1.9700336822079507E-2</v>
      </c>
      <c r="Q42" s="20">
        <v>2.5234707468407891E-2</v>
      </c>
      <c r="R42" s="20">
        <v>1.0370268626258266E-2</v>
      </c>
      <c r="S42" s="20">
        <v>1.4682358594466814E-2</v>
      </c>
      <c r="T42" s="25"/>
    </row>
    <row r="43" spans="4:20" x14ac:dyDescent="0.25">
      <c r="D43" s="8" t="s">
        <v>20</v>
      </c>
      <c r="E43" s="20">
        <v>5.8228214216524913E-3</v>
      </c>
      <c r="F43" s="20">
        <v>2.0664915302963129E-2</v>
      </c>
      <c r="G43" s="20">
        <v>2.4991246962961393E-2</v>
      </c>
      <c r="H43" s="20">
        <v>1.978718017766698E-2</v>
      </c>
      <c r="M43" s="8" t="s">
        <v>20</v>
      </c>
      <c r="N43" s="20">
        <v>1.6236251340385848E-2</v>
      </c>
      <c r="O43" s="20">
        <v>2.1070152123143619E-2</v>
      </c>
      <c r="P43" s="20">
        <v>2.8308630266147852E-2</v>
      </c>
      <c r="Q43" s="20">
        <v>2.0423610434330636E-2</v>
      </c>
      <c r="R43" s="20">
        <v>6.8628220473676985E-3</v>
      </c>
      <c r="S43" s="20">
        <v>1.978718017766698E-2</v>
      </c>
      <c r="T43" s="25"/>
    </row>
    <row r="44" spans="4:20" ht="15.75" thickBot="1" x14ac:dyDescent="0.3">
      <c r="D44" s="8" t="s">
        <v>21</v>
      </c>
      <c r="E44" s="20">
        <v>0.5614957065559949</v>
      </c>
      <c r="F44" s="20">
        <v>0.63217097780061948</v>
      </c>
      <c r="G44" s="23">
        <v>0.58731552311332269</v>
      </c>
      <c r="H44" s="20">
        <v>0.60809458694604035</v>
      </c>
      <c r="M44" s="8" t="s">
        <v>21</v>
      </c>
      <c r="N44" s="20">
        <v>0.6384109371831711</v>
      </c>
      <c r="O44" s="20">
        <v>0.51947666541940307</v>
      </c>
      <c r="P44" s="20">
        <v>0.57768463329226194</v>
      </c>
      <c r="Q44" s="20">
        <v>0.64796153721209759</v>
      </c>
      <c r="R44" s="23">
        <v>0.55972470223495474</v>
      </c>
      <c r="S44" s="20">
        <v>0.60809458694604035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105</v>
      </c>
      <c r="O48" s="16" t="s">
        <v>106</v>
      </c>
      <c r="P48" s="16" t="s">
        <v>107</v>
      </c>
      <c r="Q48" s="16" t="s">
        <v>108</v>
      </c>
      <c r="R48" s="16" t="s">
        <v>81</v>
      </c>
    </row>
    <row r="49" spans="4:20" x14ac:dyDescent="0.25">
      <c r="D49" s="8" t="s">
        <v>11</v>
      </c>
      <c r="E49" s="20">
        <v>3.08992492037009E-2</v>
      </c>
      <c r="F49" s="20">
        <v>2.2860960221724562E-2</v>
      </c>
      <c r="G49" s="20">
        <v>2.045797977449727E-2</v>
      </c>
      <c r="H49" s="20">
        <v>2.7617796566655826E-2</v>
      </c>
      <c r="I49" s="20">
        <v>3.947961281702031E-2</v>
      </c>
      <c r="J49" s="20">
        <v>2.5726478636585722E-2</v>
      </c>
      <c r="M49" s="8" t="s">
        <v>11</v>
      </c>
      <c r="N49" s="20">
        <v>8.1242678641155794E-2</v>
      </c>
      <c r="O49" s="20">
        <v>4.1887793783169071E-2</v>
      </c>
      <c r="P49" s="20">
        <v>4.8069662687305538E-2</v>
      </c>
      <c r="Q49" s="20">
        <v>0.19408560043376855</v>
      </c>
      <c r="R49" s="20">
        <v>6.5644611632459299E-2</v>
      </c>
    </row>
    <row r="50" spans="4:20" x14ac:dyDescent="0.25">
      <c r="D50" s="8" t="s">
        <v>12</v>
      </c>
      <c r="E50" s="20">
        <v>1.7222338085848627E-2</v>
      </c>
      <c r="F50" s="20">
        <v>1.5508148026873579E-2</v>
      </c>
      <c r="G50" s="20">
        <v>2.1463513008210922E-2</v>
      </c>
      <c r="H50" s="20">
        <v>1.332217981412703E-2</v>
      </c>
      <c r="I50" s="20">
        <v>7.892815155862383E-3</v>
      </c>
      <c r="J50" s="20">
        <v>1.6509338884687391E-2</v>
      </c>
      <c r="M50" s="8" t="s">
        <v>12</v>
      </c>
      <c r="N50" s="20">
        <v>0</v>
      </c>
      <c r="O50" s="20">
        <v>4.2835481425322217E-2</v>
      </c>
      <c r="P50" s="20">
        <v>3.8336609688464189E-2</v>
      </c>
      <c r="Q50" s="20">
        <v>7.5797609109139269E-2</v>
      </c>
      <c r="R50" s="20">
        <v>4.2125825096511992E-2</v>
      </c>
    </row>
    <row r="51" spans="4:20" x14ac:dyDescent="0.25">
      <c r="D51" s="8" t="s">
        <v>13</v>
      </c>
      <c r="E51" s="20">
        <v>1.759441832246322E-2</v>
      </c>
      <c r="F51" s="20">
        <v>2.5018564754448233E-2</v>
      </c>
      <c r="G51" s="20">
        <v>1.6353219456928025E-2</v>
      </c>
      <c r="H51" s="20">
        <v>3.1881664299039825E-2</v>
      </c>
      <c r="I51" s="20">
        <v>2.8945501250731535E-2</v>
      </c>
      <c r="J51" s="20">
        <v>2.2860231976508875E-2</v>
      </c>
      <c r="M51" s="8" t="s">
        <v>13</v>
      </c>
      <c r="N51" s="20">
        <v>2.6844982428738777E-2</v>
      </c>
      <c r="O51" s="20">
        <v>4.2281832329116961E-2</v>
      </c>
      <c r="P51" s="20">
        <v>5.412169815005273E-2</v>
      </c>
      <c r="Q51" s="20">
        <v>0.11938962570250708</v>
      </c>
      <c r="R51" s="20">
        <v>5.833099318115658E-2</v>
      </c>
    </row>
    <row r="52" spans="4:20" x14ac:dyDescent="0.25">
      <c r="D52" s="8" t="s">
        <v>14</v>
      </c>
      <c r="E52" s="20">
        <v>4.058044516911876E-2</v>
      </c>
      <c r="F52" s="20">
        <v>2.4157569449723137E-2</v>
      </c>
      <c r="G52" s="20">
        <v>2.9275301835028127E-2</v>
      </c>
      <c r="H52" s="20">
        <v>2.7932291577524093E-2</v>
      </c>
      <c r="I52" s="20">
        <v>2.8950680263301002E-2</v>
      </c>
      <c r="J52" s="20">
        <v>2.9508634215325673E-2</v>
      </c>
      <c r="M52" s="8" t="s">
        <v>14</v>
      </c>
      <c r="N52" s="20">
        <v>8.7075361187036307E-2</v>
      </c>
      <c r="O52" s="20">
        <v>6.0726826543234511E-2</v>
      </c>
      <c r="P52" s="20">
        <v>8.1151627979638874E-2</v>
      </c>
      <c r="Q52" s="20">
        <v>6.5306262963568604E-2</v>
      </c>
      <c r="R52" s="20">
        <v>7.5295296345556637E-2</v>
      </c>
    </row>
    <row r="53" spans="4:20" x14ac:dyDescent="0.25">
      <c r="D53" s="8" t="s">
        <v>15</v>
      </c>
      <c r="E53" s="20">
        <v>6.7038430911572883E-2</v>
      </c>
      <c r="F53" s="20">
        <v>6.1342626430363166E-2</v>
      </c>
      <c r="G53" s="20">
        <v>4.828520171584863E-2</v>
      </c>
      <c r="H53" s="20">
        <v>4.0009327879233919E-2</v>
      </c>
      <c r="I53" s="20">
        <v>4.4736310575025764E-2</v>
      </c>
      <c r="J53" s="20">
        <v>5.3240430928696167E-2</v>
      </c>
      <c r="M53" s="8" t="s">
        <v>15</v>
      </c>
      <c r="N53" s="20">
        <v>0.16424248340491995</v>
      </c>
      <c r="O53" s="20">
        <v>7.4154064083635923E-2</v>
      </c>
      <c r="P53" s="20">
        <v>0.14568985718563265</v>
      </c>
      <c r="Q53" s="20">
        <v>0.18025492508025578</v>
      </c>
      <c r="R53" s="20">
        <v>0.13585020557336813</v>
      </c>
    </row>
    <row r="54" spans="4:20" x14ac:dyDescent="0.25">
      <c r="D54" s="8" t="s">
        <v>16</v>
      </c>
      <c r="E54" s="20">
        <v>9.7454212801456108E-2</v>
      </c>
      <c r="F54" s="20">
        <v>7.270220964431684E-2</v>
      </c>
      <c r="G54" s="20">
        <v>7.39108940702949E-2</v>
      </c>
      <c r="H54" s="20">
        <v>4.9797182809317608E-2</v>
      </c>
      <c r="I54" s="20">
        <v>6.3163237297176919E-2</v>
      </c>
      <c r="J54" s="20">
        <v>7.2202003067004861E-2</v>
      </c>
      <c r="M54" s="8" t="s">
        <v>16</v>
      </c>
      <c r="N54" s="20">
        <v>9.4640765326044513E-2</v>
      </c>
      <c r="O54" s="20">
        <v>0.13155899604963889</v>
      </c>
      <c r="P54" s="20">
        <v>0.21413530261804642</v>
      </c>
      <c r="Q54" s="20">
        <v>0.14857433019769173</v>
      </c>
      <c r="R54" s="20">
        <v>0.1842332375671058</v>
      </c>
    </row>
    <row r="55" spans="4:20" x14ac:dyDescent="0.25">
      <c r="D55" s="8" t="s">
        <v>17</v>
      </c>
      <c r="E55" s="20">
        <v>0.10873037691490975</v>
      </c>
      <c r="F55" s="20">
        <v>7.2969717523374056E-2</v>
      </c>
      <c r="G55" s="20">
        <v>7.8851731463807112E-2</v>
      </c>
      <c r="H55" s="20">
        <v>4.1671658650966163E-2</v>
      </c>
      <c r="I55" s="20">
        <v>4.4731131562456304E-2</v>
      </c>
      <c r="J55" s="20">
        <v>7.2650282432125179E-2</v>
      </c>
      <c r="M55" s="8" t="s">
        <v>17</v>
      </c>
      <c r="N55" s="20">
        <v>0.11179714955095665</v>
      </c>
      <c r="O55" s="20">
        <v>0.19977255496588325</v>
      </c>
      <c r="P55" s="20">
        <v>0.20810116777108043</v>
      </c>
      <c r="Q55" s="20">
        <v>6.6304619118520369E-2</v>
      </c>
      <c r="R55" s="20">
        <v>0.18537708337833625</v>
      </c>
    </row>
    <row r="56" spans="4:20" x14ac:dyDescent="0.25">
      <c r="D56" s="8" t="s">
        <v>18</v>
      </c>
      <c r="E56" s="20">
        <v>9.8371378735022011E-2</v>
      </c>
      <c r="F56" s="20">
        <v>7.4033901872847516E-2</v>
      </c>
      <c r="G56" s="20">
        <v>5.514607540939067E-2</v>
      </c>
      <c r="H56" s="20">
        <v>4.5860646618857727E-2</v>
      </c>
      <c r="I56" s="20">
        <v>3.947961281702031E-2</v>
      </c>
      <c r="J56" s="20">
        <v>6.4738474140891941E-2</v>
      </c>
      <c r="M56" s="8" t="s">
        <v>18</v>
      </c>
      <c r="N56" s="20">
        <v>0.21605329949238578</v>
      </c>
      <c r="O56" s="20">
        <v>0.26806093132756076</v>
      </c>
      <c r="P56" s="20">
        <v>0.14423665264994207</v>
      </c>
      <c r="Q56" s="20">
        <v>8.0557013882314468E-2</v>
      </c>
      <c r="R56" s="20">
        <v>0.16518902772077407</v>
      </c>
    </row>
    <row r="57" spans="4:20" x14ac:dyDescent="0.25">
      <c r="D57" s="8" t="s">
        <v>19</v>
      </c>
      <c r="E57" s="20">
        <v>1.8205862278173821E-2</v>
      </c>
      <c r="F57" s="20">
        <v>1.905153108061489E-2</v>
      </c>
      <c r="G57" s="20">
        <v>1.4490602185564297E-2</v>
      </c>
      <c r="H57" s="20">
        <v>8.2046827665291731E-3</v>
      </c>
      <c r="I57" s="20">
        <v>7.892815155862383E-3</v>
      </c>
      <c r="J57" s="20">
        <v>1.4682358594466814E-2</v>
      </c>
      <c r="M57" s="8" t="s">
        <v>19</v>
      </c>
      <c r="N57" s="20">
        <v>6.9479695431472074E-2</v>
      </c>
      <c r="O57" s="20">
        <v>5.997865208890308E-2</v>
      </c>
      <c r="P57" s="20">
        <v>3.0471730045695391E-2</v>
      </c>
      <c r="Q57" s="20">
        <v>2.4304808461929065E-2</v>
      </c>
      <c r="R57" s="20">
        <v>3.7464036232756168E-2</v>
      </c>
    </row>
    <row r="58" spans="4:20" x14ac:dyDescent="0.25">
      <c r="D58" s="8" t="s">
        <v>20</v>
      </c>
      <c r="E58" s="20">
        <v>1.9068519642044594E-2</v>
      </c>
      <c r="F58" s="20">
        <v>3.0416961461323916E-2</v>
      </c>
      <c r="G58" s="20">
        <v>1.6454052873122151E-2</v>
      </c>
      <c r="H58" s="20">
        <v>1.3797131463193387E-2</v>
      </c>
      <c r="I58" s="20">
        <v>1.0523753541149846E-2</v>
      </c>
      <c r="J58" s="20">
        <v>1.978718017766698E-2</v>
      </c>
      <c r="M58" s="8" t="s">
        <v>20</v>
      </c>
      <c r="N58" s="20">
        <v>0.14862358453729013</v>
      </c>
      <c r="O58" s="20">
        <v>7.874286740353538E-2</v>
      </c>
      <c r="P58" s="20">
        <v>3.5685691224141745E-2</v>
      </c>
      <c r="Q58" s="20">
        <v>4.5425205050305104E-2</v>
      </c>
      <c r="R58" s="20">
        <v>5.0489683271975061E-2</v>
      </c>
    </row>
    <row r="59" spans="4:20" ht="15.75" thickBot="1" x14ac:dyDescent="0.3">
      <c r="D59" s="8" t="s">
        <v>21</v>
      </c>
      <c r="E59" s="20">
        <v>0.48483476793568936</v>
      </c>
      <c r="F59" s="20">
        <v>0.58193780953439012</v>
      </c>
      <c r="G59" s="20">
        <v>0.6253114282073079</v>
      </c>
      <c r="H59" s="20">
        <v>0.69990543755455525</v>
      </c>
      <c r="I59" s="23">
        <v>0.68420452956439326</v>
      </c>
      <c r="J59" s="20">
        <v>0.60809458694604035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4.2149483777859383E-2</v>
      </c>
      <c r="O60" s="20">
        <v>0.20622963939026434</v>
      </c>
      <c r="P60" s="20">
        <v>0.63210236185644531</v>
      </c>
      <c r="Q60" s="20">
        <v>0.11951851497543098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2.8648137960726162E-2</v>
      </c>
      <c r="F65" s="20">
        <v>3.126023136527338E-2</v>
      </c>
      <c r="G65" s="20">
        <v>1.0418600464674082E-2</v>
      </c>
      <c r="H65" s="20">
        <v>1.8227668035304387E-2</v>
      </c>
      <c r="I65" s="20">
        <v>2.6033569847464626E-2</v>
      </c>
      <c r="J65" s="20">
        <v>2.6039791457227689E-2</v>
      </c>
      <c r="K65" s="20">
        <v>4.1666976993602306E-2</v>
      </c>
      <c r="L65" s="20">
        <v>1.3034456301876263E-2</v>
      </c>
      <c r="M65" s="20">
        <v>2.6056982609203683E-2</v>
      </c>
      <c r="N65" s="20">
        <v>3.9068065456819102E-2</v>
      </c>
      <c r="O65" s="20">
        <v>2.3439721087519266E-2</v>
      </c>
      <c r="P65" s="20">
        <v>7.8109108661161058E-3</v>
      </c>
      <c r="Q65" s="20">
        <v>1.3015577291310873E-2</v>
      </c>
      <c r="R65" s="20">
        <v>3.1261825417170201E-2</v>
      </c>
      <c r="S65" s="20">
        <v>2.6042851795033656E-2</v>
      </c>
      <c r="T65" s="20">
        <v>2.5726478636585722E-2</v>
      </c>
    </row>
    <row r="66" spans="4:20" x14ac:dyDescent="0.25">
      <c r="D66" s="8" t="s">
        <v>12</v>
      </c>
      <c r="E66" s="20">
        <v>1.3017532110311177E-2</v>
      </c>
      <c r="F66" s="20">
        <v>1.8232292917166867E-2</v>
      </c>
      <c r="G66" s="20">
        <v>1.3023250580842603E-2</v>
      </c>
      <c r="H66" s="20">
        <v>1.823413404028321E-2</v>
      </c>
      <c r="I66" s="20">
        <v>2.3444134557823761E-2</v>
      </c>
      <c r="J66" s="20">
        <v>2.6044467304140464E-3</v>
      </c>
      <c r="K66" s="20">
        <v>2.0827902611959753E-2</v>
      </c>
      <c r="L66" s="20">
        <v>2.3418427844039896E-2</v>
      </c>
      <c r="M66" s="20">
        <v>1.0412406603179549E-2</v>
      </c>
      <c r="N66" s="20">
        <v>7.8105380763731219E-3</v>
      </c>
      <c r="O66" s="20">
        <v>2.8646885427421408E-2</v>
      </c>
      <c r="P66" s="20">
        <v>1.3018184776860177E-2</v>
      </c>
      <c r="Q66" s="20">
        <v>1.0410736773102865E-2</v>
      </c>
      <c r="R66" s="20">
        <v>2.0824941101793192E-2</v>
      </c>
      <c r="S66" s="20">
        <v>2.8655945154400057E-2</v>
      </c>
      <c r="T66" s="20">
        <v>1.6509338884687391E-2</v>
      </c>
    </row>
    <row r="67" spans="4:20" x14ac:dyDescent="0.25">
      <c r="D67" s="8" t="s">
        <v>13</v>
      </c>
      <c r="E67" s="20">
        <v>1.8231720442966826E-2</v>
      </c>
      <c r="F67" s="20">
        <v>2.0831059696605918E-2</v>
      </c>
      <c r="G67" s="20">
        <v>2.3436225451313294E-2</v>
      </c>
      <c r="H67" s="20">
        <v>3.1224338042740291E-2</v>
      </c>
      <c r="I67" s="20">
        <v>1.8228139458260437E-2</v>
      </c>
      <c r="J67" s="20">
        <v>2.3430668879900873E-2</v>
      </c>
      <c r="K67" s="20">
        <v>2.0827902611959753E-2</v>
      </c>
      <c r="L67" s="20">
        <v>1.8222082723024342E-2</v>
      </c>
      <c r="M67" s="20">
        <v>3.6462897687069527E-2</v>
      </c>
      <c r="N67" s="20">
        <v>2.8643764638352612E-2</v>
      </c>
      <c r="O67" s="20">
        <v>3.3846568209363916E-2</v>
      </c>
      <c r="P67" s="20">
        <v>3.1251779829949963E-2</v>
      </c>
      <c r="Q67" s="20">
        <v>1.302420259104004E-2</v>
      </c>
      <c r="R67" s="20">
        <v>1.3018639909180797E-2</v>
      </c>
      <c r="S67" s="20">
        <v>1.3014085747630967E-2</v>
      </c>
      <c r="T67" s="20">
        <v>2.2860231976508875E-2</v>
      </c>
    </row>
    <row r="68" spans="4:20" x14ac:dyDescent="0.25">
      <c r="D68" s="8" t="s">
        <v>14</v>
      </c>
      <c r="E68" s="20">
        <v>2.6035064220622354E-2</v>
      </c>
      <c r="F68" s="20">
        <v>6.2513641820364507E-2</v>
      </c>
      <c r="G68" s="20">
        <v>3.1255801394022245E-2</v>
      </c>
      <c r="H68" s="20">
        <v>2.6045068054702407E-2</v>
      </c>
      <c r="I68" s="20">
        <v>1.8223498893225238E-2</v>
      </c>
      <c r="J68" s="20">
        <v>2.0835573843312371E-2</v>
      </c>
      <c r="K68" s="20">
        <v>2.6048842977053184E-2</v>
      </c>
      <c r="L68" s="20">
        <v>3.1247820325033131E-2</v>
      </c>
      <c r="M68" s="20">
        <v>2.8634118158743761E-2</v>
      </c>
      <c r="N68" s="20">
        <v>2.8648889663337111E-2</v>
      </c>
      <c r="O68" s="20">
        <v>2.603582169951071E-2</v>
      </c>
      <c r="P68" s="20">
        <v>2.6036369553720354E-2</v>
      </c>
      <c r="Q68" s="20">
        <v>4.6887129327744137E-2</v>
      </c>
      <c r="R68" s="20">
        <v>1.8224875184629095E-2</v>
      </c>
      <c r="S68" s="20">
        <v>4.4268443961625693E-2</v>
      </c>
      <c r="T68" s="20">
        <v>2.9508634215325673E-2</v>
      </c>
    </row>
    <row r="69" spans="4:20" x14ac:dyDescent="0.25">
      <c r="D69" s="8" t="s">
        <v>15</v>
      </c>
      <c r="E69" s="20">
        <v>9.8926068549833768E-2</v>
      </c>
      <c r="F69" s="20">
        <v>5.4683236931136088E-2</v>
      </c>
      <c r="G69" s="20">
        <v>4.6866825308423204E-2</v>
      </c>
      <c r="H69" s="20">
        <v>3.90676020820536E-2</v>
      </c>
      <c r="I69" s="20">
        <v>7.8133193497640266E-2</v>
      </c>
      <c r="J69" s="20">
        <v>2.864891403455451E-2</v>
      </c>
      <c r="K69" s="20">
        <v>3.6453484474964062E-2</v>
      </c>
      <c r="L69" s="20">
        <v>4.1666666666666664E-2</v>
      </c>
      <c r="M69" s="20">
        <v>4.1675592513973007E-2</v>
      </c>
      <c r="N69" s="20">
        <v>4.6873478508207729E-2</v>
      </c>
      <c r="O69" s="20">
        <v>5.207912495698104E-2</v>
      </c>
      <c r="P69" s="20">
        <v>5.469264879378382E-2</v>
      </c>
      <c r="Q69" s="20">
        <v>6.2507547137263017E-2</v>
      </c>
      <c r="R69" s="20">
        <v>4.9474493719559087E-2</v>
      </c>
      <c r="S69" s="20">
        <v>8.0741648744467376E-2</v>
      </c>
      <c r="T69" s="20">
        <v>5.3240430928696167E-2</v>
      </c>
    </row>
    <row r="70" spans="4:20" x14ac:dyDescent="0.25">
      <c r="D70" s="8" t="s">
        <v>16</v>
      </c>
      <c r="E70" s="20">
        <v>0.10420005262024923</v>
      </c>
      <c r="F70" s="20">
        <v>0.10413483575248281</v>
      </c>
      <c r="G70" s="20">
        <v>5.7274174584690515E-2</v>
      </c>
      <c r="H70" s="20">
        <v>6.5138534156671299E-2</v>
      </c>
      <c r="I70" s="20">
        <v>7.5525195947858614E-2</v>
      </c>
      <c r="J70" s="20">
        <v>5.4688705491782202E-2</v>
      </c>
      <c r="K70" s="20">
        <v>4.1666976993602306E-2</v>
      </c>
      <c r="L70" s="20">
        <v>9.1136569714724142E-2</v>
      </c>
      <c r="M70" s="20">
        <v>9.1128032353762184E-2</v>
      </c>
      <c r="N70" s="20">
        <v>6.250480471092297E-2</v>
      </c>
      <c r="O70" s="20">
        <v>6.249345363678533E-2</v>
      </c>
      <c r="P70" s="20">
        <v>8.8531792848134755E-2</v>
      </c>
      <c r="Q70" s="20">
        <v>8.8521451120426434E-2</v>
      </c>
      <c r="R70" s="20">
        <v>7.2899500738516379E-2</v>
      </c>
      <c r="S70" s="20">
        <v>6.5092449187812415E-2</v>
      </c>
      <c r="T70" s="20">
        <v>7.2202003067004861E-2</v>
      </c>
    </row>
    <row r="71" spans="4:20" x14ac:dyDescent="0.25">
      <c r="D71" s="8" t="s">
        <v>17</v>
      </c>
      <c r="E71" s="20">
        <v>0.13804444019230308</v>
      </c>
      <c r="F71" s="20">
        <v>0.12503410455091127</v>
      </c>
      <c r="G71" s="20">
        <v>7.0308676353939892E-2</v>
      </c>
      <c r="H71" s="20">
        <v>5.7282338107400341E-2</v>
      </c>
      <c r="I71" s="20">
        <v>5.7292415924562974E-2</v>
      </c>
      <c r="J71" s="20">
        <v>3.1248684918055783E-2</v>
      </c>
      <c r="K71" s="20">
        <v>6.511652155779156E-2</v>
      </c>
      <c r="L71" s="20">
        <v>7.2905768291832318E-2</v>
      </c>
      <c r="M71" s="20">
        <v>0.10937571001058119</v>
      </c>
      <c r="N71" s="20">
        <v>4.426484079109886E-2</v>
      </c>
      <c r="O71" s="20">
        <v>6.5097035806736397E-2</v>
      </c>
      <c r="P71" s="20">
        <v>6.2495423294414383E-2</v>
      </c>
      <c r="Q71" s="20">
        <v>6.2516172436992187E-2</v>
      </c>
      <c r="R71" s="20">
        <v>9.1148789687625881E-2</v>
      </c>
      <c r="S71" s="20">
        <v>6.2501376278103593E-2</v>
      </c>
      <c r="T71" s="20">
        <v>7.2650282432125179E-2</v>
      </c>
    </row>
    <row r="72" spans="4:20" x14ac:dyDescent="0.25">
      <c r="D72" s="8" t="s">
        <v>18</v>
      </c>
      <c r="E72" s="20">
        <v>8.333731971585065E-2</v>
      </c>
      <c r="F72" s="20">
        <v>0.124972716359271</v>
      </c>
      <c r="G72" s="20">
        <v>5.2087376729167016E-2</v>
      </c>
      <c r="H72" s="20">
        <v>6.2500404125311174E-2</v>
      </c>
      <c r="I72" s="20">
        <v>7.0309200848295283E-2</v>
      </c>
      <c r="J72" s="20">
        <v>2.3435344726813644E-2</v>
      </c>
      <c r="K72" s="20">
        <v>8.0727207727885483E-2</v>
      </c>
      <c r="L72" s="20">
        <v>7.2958080491037178E-2</v>
      </c>
      <c r="M72" s="20">
        <v>6.7706609021921882E-2</v>
      </c>
      <c r="N72" s="20">
        <v>4.1676703173927979E-2</v>
      </c>
      <c r="O72" s="20">
        <v>3.3876494441202436E-2</v>
      </c>
      <c r="P72" s="20">
        <v>7.8141654123103213E-2</v>
      </c>
      <c r="Q72" s="20">
        <v>8.3320395383739587E-2</v>
      </c>
      <c r="R72" s="20">
        <v>7.0311641703592484E-2</v>
      </c>
      <c r="S72" s="20">
        <v>3.9071617842436346E-2</v>
      </c>
      <c r="T72" s="20">
        <v>6.4738474140891941E-2</v>
      </c>
    </row>
    <row r="73" spans="4:20" x14ac:dyDescent="0.25">
      <c r="D73" s="8" t="s">
        <v>19</v>
      </c>
      <c r="E73" s="20">
        <v>2.3433949628070511E-2</v>
      </c>
      <c r="F73" s="20">
        <v>7.8167630688639085E-3</v>
      </c>
      <c r="G73" s="20">
        <v>7.8139503485055613E-3</v>
      </c>
      <c r="H73" s="20">
        <v>2.3445734053215223E-2</v>
      </c>
      <c r="I73" s="20">
        <v>1.5624782473513975E-2</v>
      </c>
      <c r="J73" s="20">
        <v>5.2088934608280927E-3</v>
      </c>
      <c r="K73" s="20">
        <v>7.8127909315021567E-3</v>
      </c>
      <c r="L73" s="20">
        <v>3.3837274185673435E-2</v>
      </c>
      <c r="M73" s="20">
        <v>7.8093049523846629E-3</v>
      </c>
      <c r="N73" s="20">
        <v>7.8105380763731219E-3</v>
      </c>
      <c r="O73" s="20">
        <v>2.3432239529559636E-2</v>
      </c>
      <c r="P73" s="20">
        <v>2.6036369553720354E-2</v>
      </c>
      <c r="Q73" s="20">
        <v>2.0830098845934897E-2</v>
      </c>
      <c r="R73" s="20">
        <v>1.8230978625749197E-2</v>
      </c>
      <c r="S73" s="20">
        <v>1.0423012837922151E-2</v>
      </c>
      <c r="T73" s="20">
        <v>1.4682358594466814E-2</v>
      </c>
    </row>
    <row r="74" spans="4:20" x14ac:dyDescent="0.25">
      <c r="D74" s="8" t="s">
        <v>20</v>
      </c>
      <c r="E74" s="20">
        <v>1.0410437943983353E-2</v>
      </c>
      <c r="F74" s="20">
        <v>2.6028593255484012E-2</v>
      </c>
      <c r="G74" s="20">
        <v>2.8645525683650336E-2</v>
      </c>
      <c r="H74" s="20">
        <v>1.3029000032330025E-2</v>
      </c>
      <c r="I74" s="20">
        <v>2.0836137008042099E-2</v>
      </c>
      <c r="J74" s="20">
        <v>1.8231127112898322E-2</v>
      </c>
      <c r="K74" s="20">
        <v>1.3022559526912792E-2</v>
      </c>
      <c r="L74" s="20">
        <v>3.9094650205761319E-2</v>
      </c>
      <c r="M74" s="20">
        <v>1.3021999779288139E-2</v>
      </c>
      <c r="N74" s="20">
        <v>1.0414050768497496E-2</v>
      </c>
      <c r="O74" s="20">
        <v>1.8225075189657495E-2</v>
      </c>
      <c r="P74" s="20">
        <v>1.562995809771775E-2</v>
      </c>
      <c r="Q74" s="20">
        <v>3.1258086218496094E-2</v>
      </c>
      <c r="R74" s="20">
        <v>3.3861891334334294E-2</v>
      </c>
      <c r="S74" s="20">
        <v>1.8225592166592041E-2</v>
      </c>
      <c r="T74" s="20">
        <v>1.978718017766698E-2</v>
      </c>
    </row>
    <row r="75" spans="4:20" ht="15.75" thickBot="1" x14ac:dyDescent="0.3">
      <c r="D75" s="8" t="s">
        <v>21</v>
      </c>
      <c r="E75" s="20">
        <v>0.45571527661508288</v>
      </c>
      <c r="F75" s="20">
        <v>0.42449252428244033</v>
      </c>
      <c r="G75" s="20">
        <v>0.65886959310077131</v>
      </c>
      <c r="H75" s="20">
        <v>0.64580517926998815</v>
      </c>
      <c r="I75" s="20">
        <v>0.59634973154331272</v>
      </c>
      <c r="J75" s="20">
        <v>0.76562784934421246</v>
      </c>
      <c r="K75" s="20">
        <v>0.64582883359276666</v>
      </c>
      <c r="L75" s="20">
        <v>0.56247820325033127</v>
      </c>
      <c r="M75" s="20">
        <v>0.56771634630989243</v>
      </c>
      <c r="N75" s="20">
        <v>0.68228432613608991</v>
      </c>
      <c r="O75" s="20">
        <v>0.6328275800152624</v>
      </c>
      <c r="P75" s="20">
        <v>0.59635490826247917</v>
      </c>
      <c r="Q75" s="20">
        <v>0.56770860287394986</v>
      </c>
      <c r="R75" s="20">
        <v>0.58074242257784936</v>
      </c>
      <c r="S75" s="23">
        <v>0.61196297628397567</v>
      </c>
      <c r="T75" s="20">
        <v>0.60809458694604035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0.42578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348</v>
      </c>
    </row>
    <row r="2" spans="1:18" x14ac:dyDescent="0.25">
      <c r="A2" s="15"/>
      <c r="B2" s="16" t="s">
        <v>434</v>
      </c>
      <c r="C2" s="34"/>
    </row>
    <row r="3" spans="1:18" x14ac:dyDescent="0.25">
      <c r="A3" s="8" t="s">
        <v>22</v>
      </c>
      <c r="B3" s="17">
        <v>4.2149483777859382</v>
      </c>
      <c r="C3" s="36"/>
    </row>
    <row r="4" spans="1:18" x14ac:dyDescent="0.25">
      <c r="A4" s="8" t="s">
        <v>23</v>
      </c>
      <c r="B4" s="17">
        <v>20.622963939026434</v>
      </c>
      <c r="C4" s="36"/>
    </row>
    <row r="5" spans="1:18" x14ac:dyDescent="0.25">
      <c r="A5" s="8" t="s">
        <v>24</v>
      </c>
      <c r="B5" s="17">
        <v>63.210236185644533</v>
      </c>
      <c r="C5" s="36"/>
    </row>
    <row r="6" spans="1:18" x14ac:dyDescent="0.25">
      <c r="A6" s="8" t="s">
        <v>25</v>
      </c>
      <c r="B6" s="17">
        <v>11.951851497543098</v>
      </c>
      <c r="C6" s="36"/>
    </row>
    <row r="7" spans="1:18" x14ac:dyDescent="0.25">
      <c r="B7" s="18">
        <f>SUM(B3:B6)</f>
        <v>100.00000000000001</v>
      </c>
      <c r="C7" s="18"/>
    </row>
    <row r="10" spans="1:18" x14ac:dyDescent="0.25">
      <c r="D10" s="13" t="s">
        <v>433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8" t="s">
        <v>22</v>
      </c>
      <c r="N11" s="20">
        <v>2.9172184603083382E-2</v>
      </c>
      <c r="O11" s="20">
        <v>2.4093600358549759E-2</v>
      </c>
      <c r="P11" s="20">
        <v>4.4254293866053049E-2</v>
      </c>
      <c r="Q11" s="20">
        <v>5.5995432572323305E-2</v>
      </c>
      <c r="R11" s="20">
        <v>4.2149483777859383E-2</v>
      </c>
    </row>
    <row r="12" spans="1:18" x14ac:dyDescent="0.25">
      <c r="D12" s="8" t="s">
        <v>22</v>
      </c>
      <c r="E12" s="20">
        <v>4.1680497366933709E-2</v>
      </c>
      <c r="F12" s="20">
        <v>4.2546803954466264E-2</v>
      </c>
      <c r="G12" s="20">
        <v>4.2149483777859383E-2</v>
      </c>
      <c r="M12" s="8" t="s">
        <v>23</v>
      </c>
      <c r="N12" s="20">
        <v>0.16661252842257818</v>
      </c>
      <c r="O12" s="20">
        <v>0.15145424952232681</v>
      </c>
      <c r="P12" s="20">
        <v>0.21036461101107712</v>
      </c>
      <c r="Q12" s="20">
        <v>0.25128373435074836</v>
      </c>
      <c r="R12" s="20">
        <v>0.20622963939026434</v>
      </c>
    </row>
    <row r="13" spans="1:18" x14ac:dyDescent="0.25">
      <c r="D13" s="8" t="s">
        <v>23</v>
      </c>
      <c r="E13" s="20">
        <v>0.1791023352202894</v>
      </c>
      <c r="F13" s="20">
        <v>0.2292115958661653</v>
      </c>
      <c r="G13" s="20">
        <v>0.20622963939026434</v>
      </c>
      <c r="M13" s="8" t="s">
        <v>24</v>
      </c>
      <c r="N13" s="20">
        <v>0.5880162914469903</v>
      </c>
      <c r="O13" s="20">
        <v>0.63853938150166301</v>
      </c>
      <c r="P13" s="20">
        <v>0.64562513220825202</v>
      </c>
      <c r="Q13" s="20">
        <v>0.62158041202573622</v>
      </c>
      <c r="R13" s="20">
        <v>0.63210236185644531</v>
      </c>
    </row>
    <row r="14" spans="1:18" ht="15.75" thickBot="1" x14ac:dyDescent="0.3">
      <c r="D14" s="8" t="s">
        <v>24</v>
      </c>
      <c r="E14" s="20">
        <v>0.63858361667578745</v>
      </c>
      <c r="F14" s="20">
        <v>0.62661151340228127</v>
      </c>
      <c r="G14" s="20">
        <v>0.63210236185644531</v>
      </c>
      <c r="M14" s="8" t="s">
        <v>25</v>
      </c>
      <c r="N14" s="20">
        <v>0.21619899552734814</v>
      </c>
      <c r="O14" s="20">
        <v>0.18591276861746042</v>
      </c>
      <c r="P14" s="20">
        <v>9.9755962914617982E-2</v>
      </c>
      <c r="Q14" s="23">
        <v>7.1140421051192115E-2</v>
      </c>
      <c r="R14" s="20">
        <v>0.11951851497543098</v>
      </c>
    </row>
    <row r="15" spans="1:18" ht="16.5" thickTop="1" thickBot="1" x14ac:dyDescent="0.3">
      <c r="D15" s="8" t="s">
        <v>25</v>
      </c>
      <c r="E15" s="20">
        <v>0.14063355073698941</v>
      </c>
      <c r="F15" s="23">
        <v>0.10163008677708719</v>
      </c>
      <c r="G15" s="20">
        <v>0.11951851497543098</v>
      </c>
      <c r="M15" s="8" t="s">
        <v>87</v>
      </c>
      <c r="N15" s="20">
        <v>8.2334268365565719E-2</v>
      </c>
      <c r="O15" s="20">
        <v>0.21803532138261333</v>
      </c>
      <c r="P15" s="20">
        <v>0.39874752998223545</v>
      </c>
      <c r="Q15" s="20">
        <v>0.30088288026958554</v>
      </c>
      <c r="R15" s="20">
        <v>1</v>
      </c>
    </row>
    <row r="16" spans="1:18" ht="15.75" thickTop="1" x14ac:dyDescent="0.25">
      <c r="D16" s="8" t="s">
        <v>87</v>
      </c>
      <c r="E16" s="20">
        <v>0.45863691021736158</v>
      </c>
      <c r="F16" s="20">
        <v>0.54136308978263847</v>
      </c>
      <c r="G16" s="20">
        <v>1</v>
      </c>
    </row>
    <row r="17" spans="4:20" x14ac:dyDescent="0.25">
      <c r="D17" s="29"/>
    </row>
    <row r="19" spans="4:2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  <c r="T19" s="16"/>
    </row>
    <row r="20" spans="4:20" x14ac:dyDescent="0.25">
      <c r="D20" s="8" t="s">
        <v>22</v>
      </c>
      <c r="E20" s="20">
        <v>4.4553130853043119E-2</v>
      </c>
      <c r="F20" s="20">
        <v>4.4787098373304447E-2</v>
      </c>
      <c r="G20" s="20">
        <v>3.6667587909015538E-2</v>
      </c>
      <c r="H20" s="20">
        <v>4.2149483777859383E-2</v>
      </c>
      <c r="M20" s="8" t="s">
        <v>22</v>
      </c>
      <c r="N20" s="20">
        <v>4.8474285136910177E-2</v>
      </c>
      <c r="O20" s="20">
        <v>1.9077922775361151E-2</v>
      </c>
      <c r="P20" s="20">
        <v>3.9766066465575151E-2</v>
      </c>
      <c r="Q20" s="20">
        <v>3.7464934297947734E-2</v>
      </c>
      <c r="R20" s="20">
        <v>4.7119252153179352E-2</v>
      </c>
      <c r="S20" s="20">
        <v>4.2149483777859383E-2</v>
      </c>
      <c r="T20" s="25"/>
    </row>
    <row r="21" spans="4:20" x14ac:dyDescent="0.25">
      <c r="D21" s="8" t="s">
        <v>23</v>
      </c>
      <c r="E21" s="20">
        <v>0.11644172313589327</v>
      </c>
      <c r="F21" s="20">
        <v>0.21126653580609181</v>
      </c>
      <c r="G21" s="20">
        <v>0.24450307544974839</v>
      </c>
      <c r="H21" s="20">
        <v>0.20622963939026434</v>
      </c>
      <c r="M21" s="8" t="s">
        <v>23</v>
      </c>
      <c r="N21" s="20">
        <v>0.20671415580478933</v>
      </c>
      <c r="O21" s="20">
        <v>0.12692658826056602</v>
      </c>
      <c r="P21" s="20">
        <v>0.24048327823074592</v>
      </c>
      <c r="Q21" s="20">
        <v>0.20332570500516758</v>
      </c>
      <c r="R21" s="20">
        <v>0.15751356530846453</v>
      </c>
      <c r="S21" s="20">
        <v>0.20622963939026434</v>
      </c>
      <c r="T21" s="25"/>
    </row>
    <row r="22" spans="4:20" x14ac:dyDescent="0.25">
      <c r="D22" s="8" t="s">
        <v>24</v>
      </c>
      <c r="E22" s="20">
        <v>0.70319898946530024</v>
      </c>
      <c r="F22" s="20">
        <v>0.62431687981482298</v>
      </c>
      <c r="G22" s="20">
        <v>0.60790104571718717</v>
      </c>
      <c r="H22" s="20">
        <v>0.63210236185644531</v>
      </c>
      <c r="M22" s="8" t="s">
        <v>24</v>
      </c>
      <c r="N22" s="20">
        <v>0.64128271193290898</v>
      </c>
      <c r="O22" s="20">
        <v>0.64779012942376901</v>
      </c>
      <c r="P22" s="20">
        <v>0.61247184499268958</v>
      </c>
      <c r="Q22" s="20">
        <v>0.63654399822825924</v>
      </c>
      <c r="R22" s="20">
        <v>0.63964746910897929</v>
      </c>
      <c r="S22" s="20">
        <v>0.63210236185644531</v>
      </c>
      <c r="T22" s="25"/>
    </row>
    <row r="23" spans="4:20" ht="15.75" thickBot="1" x14ac:dyDescent="0.3">
      <c r="D23" s="8" t="s">
        <v>25</v>
      </c>
      <c r="E23" s="20">
        <v>0.13580615654576342</v>
      </c>
      <c r="F23" s="20">
        <v>0.11962948600578079</v>
      </c>
      <c r="G23" s="23">
        <v>0.11092829092404893</v>
      </c>
      <c r="H23" s="20">
        <v>0.11951851497543098</v>
      </c>
      <c r="M23" s="8" t="s">
        <v>25</v>
      </c>
      <c r="N23" s="20">
        <v>0.10352884712539155</v>
      </c>
      <c r="O23" s="20">
        <v>0.20620535954030395</v>
      </c>
      <c r="P23" s="20">
        <v>0.10727881031098935</v>
      </c>
      <c r="Q23" s="20">
        <v>0.12266536246862543</v>
      </c>
      <c r="R23" s="23">
        <v>0.15571971342937682</v>
      </c>
      <c r="S23" s="20">
        <v>0.11951851497543098</v>
      </c>
      <c r="T23" s="25"/>
    </row>
    <row r="24" spans="4:20" ht="15.75" thickTop="1" x14ac:dyDescent="0.25">
      <c r="D24" s="8" t="s">
        <v>87</v>
      </c>
      <c r="E24" s="20">
        <v>0.16530937840414991</v>
      </c>
      <c r="F24" s="20">
        <v>0.51460512117873725</v>
      </c>
      <c r="G24" s="20">
        <v>0.32008550041711281</v>
      </c>
      <c r="H24" s="20">
        <v>1</v>
      </c>
      <c r="M24" s="8" t="s">
        <v>87</v>
      </c>
      <c r="N24" s="20">
        <v>0.40721733790460202</v>
      </c>
      <c r="O24" s="20">
        <v>7.6617096586052286E-2</v>
      </c>
      <c r="P24" s="20">
        <v>0.31237277029786281</v>
      </c>
      <c r="Q24" s="20">
        <v>0.11147147740235909</v>
      </c>
      <c r="R24" s="20">
        <v>9.232131780912381E-2</v>
      </c>
      <c r="S24" s="20">
        <v>1</v>
      </c>
      <c r="T24" s="25"/>
    </row>
    <row r="27" spans="4:2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20" x14ac:dyDescent="0.25">
      <c r="D28" s="8" t="s">
        <v>22</v>
      </c>
      <c r="E28" s="20">
        <v>6.064634847613571E-2</v>
      </c>
      <c r="F28" s="20">
        <v>5.1903368264258218E-2</v>
      </c>
      <c r="G28" s="20">
        <v>3.0663885836454293E-2</v>
      </c>
      <c r="H28" s="20">
        <v>2.6584633810749346E-2</v>
      </c>
      <c r="I28" s="20">
        <v>1.6662293361322487E-2</v>
      </c>
      <c r="J28" s="20">
        <v>4.2149483777859383E-2</v>
      </c>
    </row>
    <row r="29" spans="4:20" x14ac:dyDescent="0.25">
      <c r="D29" s="8" t="s">
        <v>23</v>
      </c>
      <c r="E29" s="20">
        <v>0.26963542265669926</v>
      </c>
      <c r="F29" s="20">
        <v>0.2133199064312763</v>
      </c>
      <c r="G29" s="20">
        <v>0.18453649092118737</v>
      </c>
      <c r="H29" s="20">
        <v>0.1665799285658271</v>
      </c>
      <c r="I29" s="20">
        <v>0.13333114668066123</v>
      </c>
      <c r="J29" s="20">
        <v>0.20622963939026434</v>
      </c>
    </row>
    <row r="30" spans="4:20" x14ac:dyDescent="0.25">
      <c r="D30" s="8" t="s">
        <v>24</v>
      </c>
      <c r="E30" s="20">
        <v>0.59307648073605523</v>
      </c>
      <c r="F30" s="20">
        <v>0.63862751885535662</v>
      </c>
      <c r="G30" s="20">
        <v>0.65161504937468695</v>
      </c>
      <c r="H30" s="20">
        <v>0.61616608088743774</v>
      </c>
      <c r="I30" s="20">
        <v>0.69166557334033063</v>
      </c>
      <c r="J30" s="20">
        <v>0.63210236185644531</v>
      </c>
    </row>
    <row r="31" spans="4:20" ht="15.75" thickBot="1" x14ac:dyDescent="0.3">
      <c r="D31" s="8" t="s">
        <v>25</v>
      </c>
      <c r="E31" s="20">
        <v>7.6641748131109827E-2</v>
      </c>
      <c r="F31" s="20">
        <v>9.614920644910889E-2</v>
      </c>
      <c r="G31" s="20">
        <v>0.13318457386767135</v>
      </c>
      <c r="H31" s="20">
        <v>0.19066935673598587</v>
      </c>
      <c r="I31" s="23">
        <v>0.15834098661768564</v>
      </c>
      <c r="J31" s="20">
        <v>0.11951851497543098</v>
      </c>
    </row>
    <row r="32" spans="4:20" ht="15.75" thickTop="1" x14ac:dyDescent="0.25">
      <c r="D32" s="8" t="s">
        <v>87</v>
      </c>
      <c r="E32" s="20">
        <v>0.2236002546908479</v>
      </c>
      <c r="F32" s="20">
        <v>0.29418335889499558</v>
      </c>
      <c r="G32" s="20">
        <v>0.2752080678160671</v>
      </c>
      <c r="H32" s="20">
        <v>0.14428606843119285</v>
      </c>
      <c r="I32" s="20">
        <v>6.2722250166896573E-2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6.2159430479873441E-2</v>
      </c>
      <c r="F37" s="20">
        <v>4.9790219735937613E-2</v>
      </c>
      <c r="G37" s="20">
        <v>5.3447451310212897E-2</v>
      </c>
      <c r="H37" s="20">
        <v>3.6766585125415314E-2</v>
      </c>
      <c r="I37" s="20">
        <v>3.872020969614752E-2</v>
      </c>
      <c r="J37" s="20">
        <v>4.444976458383209E-2</v>
      </c>
      <c r="K37" s="20">
        <v>5.1489375124859377E-2</v>
      </c>
      <c r="L37" s="20">
        <v>6.542186441353473E-2</v>
      </c>
      <c r="M37" s="20">
        <v>2.4086977414704471E-2</v>
      </c>
      <c r="N37" s="20">
        <v>1.6388947139193134E-2</v>
      </c>
      <c r="O37" s="20">
        <v>3.5454489883244698E-2</v>
      </c>
      <c r="P37" s="20">
        <v>2.5801249748034671E-2</v>
      </c>
      <c r="Q37" s="20">
        <v>6.6262295736147975E-2</v>
      </c>
      <c r="R37" s="20">
        <v>2.4820939847434928E-2</v>
      </c>
      <c r="S37" s="20">
        <v>2.6860872032535704E-2</v>
      </c>
      <c r="T37" s="20">
        <v>4.2149483777859383E-2</v>
      </c>
    </row>
    <row r="38" spans="4:20" x14ac:dyDescent="0.25">
      <c r="D38" s="8" t="s">
        <v>23</v>
      </c>
      <c r="E38" s="20">
        <v>0.26788539286342061</v>
      </c>
      <c r="F38" s="20">
        <v>0.27606845710763978</v>
      </c>
      <c r="G38" s="20">
        <v>0.20610498194231436</v>
      </c>
      <c r="H38" s="20">
        <v>0.2206360217605608</v>
      </c>
      <c r="I38" s="20">
        <v>0.14833933067380983</v>
      </c>
      <c r="J38" s="20">
        <v>0.13334929375149629</v>
      </c>
      <c r="K38" s="20">
        <v>0.22060416162848159</v>
      </c>
      <c r="L38" s="20">
        <v>0.22021840500577899</v>
      </c>
      <c r="M38" s="20">
        <v>0.23493813070639116</v>
      </c>
      <c r="N38" s="20">
        <v>0.131143838820512</v>
      </c>
      <c r="O38" s="20">
        <v>0.14892923365323879</v>
      </c>
      <c r="P38" s="20">
        <v>0.23872203184841767</v>
      </c>
      <c r="Q38" s="20">
        <v>0.19276122827670145</v>
      </c>
      <c r="R38" s="20">
        <v>0.2360536889302976</v>
      </c>
      <c r="S38" s="20">
        <v>0.14764021564362054</v>
      </c>
      <c r="T38" s="20">
        <v>0.20622963939026434</v>
      </c>
    </row>
    <row r="39" spans="4:20" x14ac:dyDescent="0.25">
      <c r="D39" s="8" t="s">
        <v>24</v>
      </c>
      <c r="E39" s="20">
        <v>0.6077627878361751</v>
      </c>
      <c r="F39" s="20">
        <v>0.63794533861142055</v>
      </c>
      <c r="G39" s="20">
        <v>0.64883985553851486</v>
      </c>
      <c r="H39" s="20">
        <v>0.59554930811639706</v>
      </c>
      <c r="I39" s="20">
        <v>0.69682581653886388</v>
      </c>
      <c r="J39" s="20">
        <v>0.63332934322879264</v>
      </c>
      <c r="K39" s="20">
        <v>0.544092443248131</v>
      </c>
      <c r="L39" s="20">
        <v>0.63698138774859514</v>
      </c>
      <c r="M39" s="20">
        <v>0.60842143200384435</v>
      </c>
      <c r="N39" s="20">
        <v>0.69672382365750973</v>
      </c>
      <c r="O39" s="20">
        <v>0.70214153269352242</v>
      </c>
      <c r="P39" s="20">
        <v>0.61290062487401731</v>
      </c>
      <c r="Q39" s="20">
        <v>0.59640056665136976</v>
      </c>
      <c r="R39" s="20">
        <v>0.6211058056251092</v>
      </c>
      <c r="S39" s="20">
        <v>0.68459283079542232</v>
      </c>
      <c r="T39" s="20">
        <v>0.63210236185644531</v>
      </c>
    </row>
    <row r="40" spans="4:20" ht="15.75" thickBot="1" x14ac:dyDescent="0.3">
      <c r="D40" s="8" t="s">
        <v>25</v>
      </c>
      <c r="E40" s="20">
        <v>6.2192388820530846E-2</v>
      </c>
      <c r="F40" s="20">
        <v>3.6195984545002016E-2</v>
      </c>
      <c r="G40" s="20">
        <v>9.1607711208957929E-2</v>
      </c>
      <c r="H40" s="20">
        <v>0.14704808499762678</v>
      </c>
      <c r="I40" s="20">
        <v>0.11611464309117875</v>
      </c>
      <c r="J40" s="20">
        <v>0.18887159843587903</v>
      </c>
      <c r="K40" s="20">
        <v>0.18381401999852798</v>
      </c>
      <c r="L40" s="20">
        <v>7.737834283209119E-2</v>
      </c>
      <c r="M40" s="20">
        <v>0.13255345987506006</v>
      </c>
      <c r="N40" s="20">
        <v>0.15574339038278515</v>
      </c>
      <c r="O40" s="20">
        <v>0.11347474376999409</v>
      </c>
      <c r="P40" s="20">
        <v>0.12257609352953033</v>
      </c>
      <c r="Q40" s="20">
        <v>0.14457590933578085</v>
      </c>
      <c r="R40" s="20">
        <v>0.11801956559715833</v>
      </c>
      <c r="S40" s="23">
        <v>0.14090608152842146</v>
      </c>
      <c r="T40" s="20">
        <v>0.11951851497543098</v>
      </c>
    </row>
    <row r="41" spans="4:20" ht="15.75" thickTop="1" x14ac:dyDescent="0.25">
      <c r="D41" s="8" t="s">
        <v>87</v>
      </c>
      <c r="E41" s="20">
        <v>9.3630774389786037E-2</v>
      </c>
      <c r="F41" s="20">
        <v>8.6790329565431187E-2</v>
      </c>
      <c r="G41" s="20">
        <v>6.237559905324129E-2</v>
      </c>
      <c r="H41" s="20">
        <v>5.6346749862933941E-2</v>
      </c>
      <c r="I41" s="20">
        <v>8.9474046940881069E-2</v>
      </c>
      <c r="J41" s="20">
        <v>5.1559467124204991E-2</v>
      </c>
      <c r="K41" s="20">
        <v>9.7830704648107988E-2</v>
      </c>
      <c r="L41" s="20">
        <v>5.1619128146733202E-2</v>
      </c>
      <c r="M41" s="20">
        <v>6.849908296893821E-2</v>
      </c>
      <c r="N41" s="20">
        <v>6.3768375337779112E-2</v>
      </c>
      <c r="O41" s="20">
        <v>5.0482482803738897E-2</v>
      </c>
      <c r="P41" s="20">
        <v>5.1030747028006744E-2</v>
      </c>
      <c r="Q41" s="20">
        <v>5.1554323932607733E-2</v>
      </c>
      <c r="R41" s="20">
        <v>7.0659223439787117E-2</v>
      </c>
      <c r="S41" s="20">
        <v>5.4378964757822543E-2</v>
      </c>
      <c r="T41" s="2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sqref="A1:XFD1048576"/>
    </sheetView>
  </sheetViews>
  <sheetFormatPr defaultRowHeight="15" x14ac:dyDescent="0.25"/>
  <cols>
    <col min="1" max="1" width="4.5703125" style="3" customWidth="1"/>
    <col min="2" max="2" width="41.140625" style="3" bestFit="1" customWidth="1"/>
    <col min="3" max="3" width="3.7109375" style="3" customWidth="1"/>
    <col min="4" max="4" width="56.140625" style="3" bestFit="1" customWidth="1"/>
    <col min="5" max="5" width="13.42578125" style="3" bestFit="1" customWidth="1"/>
    <col min="6" max="6" width="15.7109375" style="3" bestFit="1" customWidth="1"/>
    <col min="7" max="7" width="14.7109375" style="3" bestFit="1" customWidth="1"/>
    <col min="8" max="8" width="13.5703125" style="3" bestFit="1" customWidth="1"/>
    <col min="9" max="9" width="13.5703125" style="3" customWidth="1"/>
    <col min="10" max="10" width="9.140625" style="3" customWidth="1"/>
    <col min="11" max="16384" width="9.140625" style="3"/>
  </cols>
  <sheetData>
    <row r="2" spans="2:10" x14ac:dyDescent="0.25">
      <c r="B2" s="11" t="s">
        <v>296</v>
      </c>
      <c r="C2" s="12" t="s">
        <v>301</v>
      </c>
      <c r="D2" s="3" t="s">
        <v>297</v>
      </c>
    </row>
    <row r="3" spans="2:10" x14ac:dyDescent="0.25">
      <c r="B3" s="11" t="s">
        <v>298</v>
      </c>
      <c r="C3" s="12" t="s">
        <v>301</v>
      </c>
      <c r="D3" s="3" t="s">
        <v>299</v>
      </c>
    </row>
    <row r="4" spans="2:10" x14ac:dyDescent="0.25">
      <c r="B4" s="3" t="s">
        <v>81</v>
      </c>
      <c r="C4" s="12" t="s">
        <v>301</v>
      </c>
      <c r="D4" s="3" t="s">
        <v>300</v>
      </c>
    </row>
    <row r="9" spans="2:10" x14ac:dyDescent="0.25">
      <c r="E9" s="16" t="s">
        <v>431</v>
      </c>
      <c r="F9" s="16" t="s">
        <v>427</v>
      </c>
      <c r="G9" s="16" t="s">
        <v>428</v>
      </c>
      <c r="H9" s="16" t="s">
        <v>429</v>
      </c>
      <c r="I9" s="16" t="s">
        <v>430</v>
      </c>
      <c r="J9" s="16" t="s">
        <v>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349</v>
      </c>
    </row>
    <row r="2" spans="1:18" x14ac:dyDescent="0.25">
      <c r="A2" s="15"/>
      <c r="B2" s="16" t="s">
        <v>434</v>
      </c>
    </row>
    <row r="3" spans="1:18" x14ac:dyDescent="0.25">
      <c r="A3" s="8" t="s">
        <v>33</v>
      </c>
      <c r="B3" s="17">
        <v>40.187357121558492</v>
      </c>
    </row>
    <row r="4" spans="1:18" x14ac:dyDescent="0.25">
      <c r="A4" s="8" t="s">
        <v>34</v>
      </c>
      <c r="B4" s="17">
        <v>16.126627571811948</v>
      </c>
    </row>
    <row r="5" spans="1:18" x14ac:dyDescent="0.25">
      <c r="A5" s="8" t="s">
        <v>35</v>
      </c>
      <c r="B5" s="17">
        <v>11.431103601365006</v>
      </c>
    </row>
    <row r="6" spans="1:18" x14ac:dyDescent="0.25">
      <c r="A6" s="8" t="s">
        <v>36</v>
      </c>
      <c r="B6" s="17">
        <v>7.3563761057548955</v>
      </c>
    </row>
    <row r="7" spans="1:18" x14ac:dyDescent="0.25">
      <c r="A7" s="8" t="s">
        <v>30</v>
      </c>
      <c r="B7" s="17">
        <v>24.898535599509657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33</v>
      </c>
      <c r="N12" s="20">
        <v>0.27190351604875246</v>
      </c>
      <c r="O12" s="20">
        <v>0.31781779091642032</v>
      </c>
      <c r="P12" s="20">
        <v>0.41284877712710988</v>
      </c>
      <c r="Q12" s="20">
        <v>0.44728029283163295</v>
      </c>
      <c r="R12" s="20">
        <v>0.40187357121558492</v>
      </c>
    </row>
    <row r="13" spans="1:18" x14ac:dyDescent="0.25">
      <c r="D13" s="8" t="s">
        <v>33</v>
      </c>
      <c r="E13" s="20">
        <v>0.30684681023973992</v>
      </c>
      <c r="F13" s="20">
        <v>0.46727821904016109</v>
      </c>
      <c r="G13" s="20">
        <v>0.40187357121558492</v>
      </c>
      <c r="M13" s="8" t="s">
        <v>34</v>
      </c>
      <c r="N13" s="20">
        <v>0.17254801863314403</v>
      </c>
      <c r="O13" s="20">
        <v>0.20607363611932275</v>
      </c>
      <c r="P13" s="20">
        <v>0.1620129278028814</v>
      </c>
      <c r="Q13" s="20">
        <v>0.13992946228902661</v>
      </c>
      <c r="R13" s="20">
        <v>0.1612662757181195</v>
      </c>
    </row>
    <row r="14" spans="1:18" x14ac:dyDescent="0.25">
      <c r="D14" s="8" t="s">
        <v>34</v>
      </c>
      <c r="E14" s="20">
        <v>0.21313490451036163</v>
      </c>
      <c r="F14" s="20">
        <v>0.12556633851661259</v>
      </c>
      <c r="G14" s="20">
        <v>0.1612662757181195</v>
      </c>
      <c r="M14" s="8" t="s">
        <v>35</v>
      </c>
      <c r="N14" s="20">
        <v>0.24127369025588669</v>
      </c>
      <c r="O14" s="20">
        <v>9.3523246439129265E-2</v>
      </c>
      <c r="P14" s="20">
        <v>0.14513383720694617</v>
      </c>
      <c r="Q14" s="20">
        <v>6.6932944671287589E-2</v>
      </c>
      <c r="R14" s="20">
        <v>0.11431103601365009</v>
      </c>
    </row>
    <row r="15" spans="1:18" x14ac:dyDescent="0.25">
      <c r="D15" s="8" t="s">
        <v>35</v>
      </c>
      <c r="E15" s="20">
        <v>0.17404510361641609</v>
      </c>
      <c r="F15" s="20">
        <v>7.3197505313793487E-2</v>
      </c>
      <c r="G15" s="20">
        <v>0.11431103601365009</v>
      </c>
      <c r="M15" s="8" t="s">
        <v>36</v>
      </c>
      <c r="N15" s="20">
        <v>1.9079828983472658E-2</v>
      </c>
      <c r="O15" s="20">
        <v>0.10008062348830959</v>
      </c>
      <c r="P15" s="20">
        <v>7.0282263783915222E-2</v>
      </c>
      <c r="Q15" s="20">
        <v>7.568896652240184E-2</v>
      </c>
      <c r="R15" s="20">
        <v>7.3563761057548957E-2</v>
      </c>
    </row>
    <row r="16" spans="1:18" ht="15.75" thickBot="1" x14ac:dyDescent="0.3">
      <c r="D16" s="8" t="s">
        <v>36</v>
      </c>
      <c r="E16" s="20">
        <v>0.11842746850873628</v>
      </c>
      <c r="F16" s="20">
        <v>4.2685143752097553E-2</v>
      </c>
      <c r="G16" s="20">
        <v>7.3563761057548957E-2</v>
      </c>
      <c r="M16" s="8" t="s">
        <v>30</v>
      </c>
      <c r="N16" s="20">
        <v>0.29519494607874419</v>
      </c>
      <c r="O16" s="20">
        <v>0.28250470303681807</v>
      </c>
      <c r="P16" s="20">
        <v>0.20972219407914733</v>
      </c>
      <c r="Q16" s="23">
        <v>0.27016833368565102</v>
      </c>
      <c r="R16" s="20">
        <v>0.24898535599509658</v>
      </c>
    </row>
    <row r="17" spans="4:20" ht="16.5" thickTop="1" thickBot="1" x14ac:dyDescent="0.3">
      <c r="D17" s="8" t="s">
        <v>30</v>
      </c>
      <c r="E17" s="20">
        <v>0.18754571312474608</v>
      </c>
      <c r="F17" s="23">
        <v>0.29127279337733525</v>
      </c>
      <c r="G17" s="20">
        <v>0.24898535599509658</v>
      </c>
      <c r="M17" s="8" t="s">
        <v>87</v>
      </c>
      <c r="N17" s="20">
        <v>6.4899943676904215E-2</v>
      </c>
      <c r="O17" s="20">
        <v>0.15410164662227083</v>
      </c>
      <c r="P17" s="20">
        <v>0.40876486764072489</v>
      </c>
      <c r="Q17" s="20">
        <v>0.37223354206010006</v>
      </c>
      <c r="R17" s="20">
        <v>1</v>
      </c>
    </row>
    <row r="18" spans="4:20" ht="15.75" thickTop="1" x14ac:dyDescent="0.25">
      <c r="D18" s="8" t="s">
        <v>87</v>
      </c>
      <c r="E18" s="20">
        <v>0.40767981976609352</v>
      </c>
      <c r="F18" s="20">
        <v>0.59232018023390653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33</v>
      </c>
      <c r="E22" s="20">
        <v>0.26158543655548255</v>
      </c>
      <c r="F22" s="20">
        <v>0.41017814485784321</v>
      </c>
      <c r="G22" s="20">
        <v>0.43120021030253847</v>
      </c>
      <c r="H22" s="20">
        <v>0.40187357121558492</v>
      </c>
      <c r="M22" s="8" t="s">
        <v>33</v>
      </c>
      <c r="N22" s="20">
        <v>0.39924176433322772</v>
      </c>
      <c r="O22" s="20">
        <v>0.30262068965517241</v>
      </c>
      <c r="P22" s="20">
        <v>0.43038599377239878</v>
      </c>
      <c r="Q22" s="20">
        <v>0.42902582969264963</v>
      </c>
      <c r="R22" s="20">
        <v>0.3044212131111837</v>
      </c>
      <c r="S22" s="20">
        <v>0.40187357121558492</v>
      </c>
      <c r="T22" s="25"/>
    </row>
    <row r="23" spans="4:20" x14ac:dyDescent="0.25">
      <c r="D23" s="8" t="s">
        <v>34</v>
      </c>
      <c r="E23" s="20">
        <v>0.22413326633942721</v>
      </c>
      <c r="F23" s="20">
        <v>0.17498321597526897</v>
      </c>
      <c r="G23" s="20">
        <v>0.12259266455602162</v>
      </c>
      <c r="H23" s="20">
        <v>0.1612662757181195</v>
      </c>
      <c r="M23" s="8" t="s">
        <v>34</v>
      </c>
      <c r="N23" s="20">
        <v>0.18252098511244852</v>
      </c>
      <c r="O23" s="20">
        <v>0.22804597701149426</v>
      </c>
      <c r="P23" s="20">
        <v>0.12914634862816521</v>
      </c>
      <c r="Q23" s="20">
        <v>9.9639763930405453E-2</v>
      </c>
      <c r="R23" s="20">
        <v>0.24120657737122944</v>
      </c>
      <c r="S23" s="20">
        <v>0.1612662757181195</v>
      </c>
      <c r="T23" s="25"/>
    </row>
    <row r="24" spans="4:20" x14ac:dyDescent="0.25">
      <c r="D24" s="8" t="s">
        <v>35</v>
      </c>
      <c r="E24" s="20">
        <v>0.26166273721640321</v>
      </c>
      <c r="F24" s="20">
        <v>0.10766756701900108</v>
      </c>
      <c r="G24" s="20">
        <v>8.0463579943538338E-2</v>
      </c>
      <c r="H24" s="20">
        <v>0.11431103601365009</v>
      </c>
      <c r="M24" s="8" t="s">
        <v>35</v>
      </c>
      <c r="N24" s="20">
        <v>0.13942231548938866</v>
      </c>
      <c r="O24" s="20">
        <v>6.4275862068965517E-2</v>
      </c>
      <c r="P24" s="20">
        <v>7.3826449679807296E-2</v>
      </c>
      <c r="Q24" s="20">
        <v>6.0435349122403621E-2</v>
      </c>
      <c r="R24" s="20">
        <v>0.2699553522813895</v>
      </c>
      <c r="S24" s="20">
        <v>0.11431103601365009</v>
      </c>
      <c r="T24" s="25"/>
    </row>
    <row r="25" spans="4:20" x14ac:dyDescent="0.25">
      <c r="D25" s="8" t="s">
        <v>36</v>
      </c>
      <c r="E25" s="20">
        <v>0.16693077725814559</v>
      </c>
      <c r="F25" s="20">
        <v>7.2350856375587441E-2</v>
      </c>
      <c r="G25" s="20">
        <v>4.7729532648326155E-2</v>
      </c>
      <c r="H25" s="20">
        <v>7.3563761057548957E-2</v>
      </c>
      <c r="M25" s="8" t="s">
        <v>36</v>
      </c>
      <c r="N25" s="20">
        <v>6.8241210009502687E-2</v>
      </c>
      <c r="O25" s="20">
        <v>0.26059770114942526</v>
      </c>
      <c r="P25" s="20">
        <v>6.1147993654896891E-2</v>
      </c>
      <c r="Q25" s="20">
        <v>3.0236836054265349E-2</v>
      </c>
      <c r="R25" s="20">
        <v>0.11118370902755091</v>
      </c>
      <c r="S25" s="20">
        <v>7.3563761057548957E-2</v>
      </c>
      <c r="T25" s="25"/>
    </row>
    <row r="26" spans="4:20" ht="15.75" thickBot="1" x14ac:dyDescent="0.3">
      <c r="D26" s="8" t="s">
        <v>30</v>
      </c>
      <c r="E26" s="20">
        <v>8.5687782630541498E-2</v>
      </c>
      <c r="F26" s="20">
        <v>0.23482021577229933</v>
      </c>
      <c r="G26" s="23">
        <v>0.3180140125495754</v>
      </c>
      <c r="H26" s="20">
        <v>0.24898535599509658</v>
      </c>
      <c r="M26" s="8" t="s">
        <v>30</v>
      </c>
      <c r="N26" s="20">
        <v>0.2105737250554324</v>
      </c>
      <c r="O26" s="20">
        <v>0.14445977011494252</v>
      </c>
      <c r="P26" s="20">
        <v>0.3054932142647318</v>
      </c>
      <c r="Q26" s="20">
        <v>0.38066222120027593</v>
      </c>
      <c r="R26" s="23">
        <v>7.3233148208646417E-2</v>
      </c>
      <c r="S26" s="20">
        <v>0.24898535599509658</v>
      </c>
      <c r="T26" s="25"/>
    </row>
    <row r="27" spans="4:20" ht="15.75" thickTop="1" x14ac:dyDescent="0.25">
      <c r="D27" s="8" t="s">
        <v>87</v>
      </c>
      <c r="E27" s="20">
        <v>0.10715054832190307</v>
      </c>
      <c r="F27" s="20">
        <v>0.53050558261272907</v>
      </c>
      <c r="G27" s="20">
        <v>0.36234386906536792</v>
      </c>
      <c r="H27" s="20">
        <v>1</v>
      </c>
      <c r="M27" s="8" t="s">
        <v>87</v>
      </c>
      <c r="N27" s="20">
        <v>0.41838120796474842</v>
      </c>
      <c r="O27" s="20">
        <v>4.5037769605407015E-2</v>
      </c>
      <c r="P27" s="20">
        <v>0.35245419607063577</v>
      </c>
      <c r="Q27" s="20">
        <v>0.10806579862836696</v>
      </c>
      <c r="R27" s="20">
        <v>7.6061027730841863E-2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105</v>
      </c>
      <c r="O30" s="16" t="s">
        <v>106</v>
      </c>
      <c r="P30" s="16" t="s">
        <v>107</v>
      </c>
      <c r="Q30" s="16" t="s">
        <v>108</v>
      </c>
      <c r="R30" s="16" t="s">
        <v>81</v>
      </c>
    </row>
    <row r="31" spans="4:20" x14ac:dyDescent="0.25">
      <c r="D31" s="8" t="s">
        <v>33</v>
      </c>
      <c r="E31" s="20">
        <v>0.43015530329410129</v>
      </c>
      <c r="F31" s="20">
        <v>0.41557243052259668</v>
      </c>
      <c r="G31" s="20">
        <v>0.38660205641239404</v>
      </c>
      <c r="H31" s="20">
        <v>0.28791289905886697</v>
      </c>
      <c r="I31" s="20">
        <v>0.5</v>
      </c>
      <c r="J31" s="20">
        <v>0.40187357121558492</v>
      </c>
      <c r="M31" s="8" t="s">
        <v>33</v>
      </c>
      <c r="N31" s="20">
        <v>0.36831315892229599</v>
      </c>
      <c r="O31" s="20">
        <v>0.40873269223095648</v>
      </c>
      <c r="P31" s="30" t="s">
        <v>147</v>
      </c>
      <c r="Q31" s="30" t="s">
        <v>147</v>
      </c>
      <c r="R31" s="20">
        <v>0.40187357121558492</v>
      </c>
    </row>
    <row r="32" spans="4:20" x14ac:dyDescent="0.25">
      <c r="D32" s="8" t="s">
        <v>34</v>
      </c>
      <c r="E32" s="20">
        <v>0.14799080715927293</v>
      </c>
      <c r="F32" s="20">
        <v>0.16690397089068185</v>
      </c>
      <c r="G32" s="20">
        <v>0.13111365846880646</v>
      </c>
      <c r="H32" s="20">
        <v>0.20538844805314635</v>
      </c>
      <c r="I32" s="20">
        <v>0.27782637218456158</v>
      </c>
      <c r="J32" s="20">
        <v>0.1612662757181195</v>
      </c>
      <c r="M32" s="8" t="s">
        <v>34</v>
      </c>
      <c r="N32" s="20">
        <v>8.5513471300273328E-2</v>
      </c>
      <c r="O32" s="20">
        <v>0.17674873309125733</v>
      </c>
      <c r="P32" s="30" t="s">
        <v>147</v>
      </c>
      <c r="Q32" s="30" t="s">
        <v>147</v>
      </c>
      <c r="R32" s="20">
        <v>0.1612662757181195</v>
      </c>
    </row>
    <row r="33" spans="4:20" x14ac:dyDescent="0.25">
      <c r="D33" s="8" t="s">
        <v>35</v>
      </c>
      <c r="E33" s="20">
        <v>6.5157740789748592E-2</v>
      </c>
      <c r="F33" s="20">
        <v>0.10709012287085377</v>
      </c>
      <c r="G33" s="20">
        <v>0.14167361400583575</v>
      </c>
      <c r="H33" s="20">
        <v>0.20771360029525743</v>
      </c>
      <c r="I33" s="20">
        <v>0.11108681390771923</v>
      </c>
      <c r="J33" s="20">
        <v>0.11431103601365009</v>
      </c>
      <c r="M33" s="8" t="s">
        <v>35</v>
      </c>
      <c r="N33" s="20">
        <v>0.19072139789144868</v>
      </c>
      <c r="O33" s="20">
        <v>9.8694186185706884E-2</v>
      </c>
      <c r="P33" s="30" t="s">
        <v>147</v>
      </c>
      <c r="Q33" s="30" t="s">
        <v>147</v>
      </c>
      <c r="R33" s="20">
        <v>0.11431103601365009</v>
      </c>
    </row>
    <row r="34" spans="4:20" x14ac:dyDescent="0.25">
      <c r="D34" s="8" t="s">
        <v>36</v>
      </c>
      <c r="E34" s="20">
        <v>8.8334842259210247E-2</v>
      </c>
      <c r="F34" s="20">
        <v>9.5343563782101987E-2</v>
      </c>
      <c r="G34" s="20">
        <v>4.9152424621370018E-2</v>
      </c>
      <c r="H34" s="20">
        <v>5.0156855508396381E-2</v>
      </c>
      <c r="I34" s="20">
        <v>0</v>
      </c>
      <c r="J34" s="20">
        <v>7.3563761057548957E-2</v>
      </c>
      <c r="M34" s="8" t="s">
        <v>36</v>
      </c>
      <c r="N34" s="20">
        <v>0.10213295587661071</v>
      </c>
      <c r="O34" s="20">
        <v>6.7724751606081157E-2</v>
      </c>
      <c r="P34" s="30" t="s">
        <v>147</v>
      </c>
      <c r="Q34" s="30" t="s">
        <v>147</v>
      </c>
      <c r="R34" s="20">
        <v>7.3563761057548957E-2</v>
      </c>
    </row>
    <row r="35" spans="4:20" ht="15.75" thickBot="1" x14ac:dyDescent="0.3">
      <c r="D35" s="8" t="s">
        <v>30</v>
      </c>
      <c r="E35" s="20">
        <v>0.26836130649766698</v>
      </c>
      <c r="F35" s="20">
        <v>0.21508991193376578</v>
      </c>
      <c r="G35" s="20">
        <v>0.29145824649159374</v>
      </c>
      <c r="H35" s="20">
        <v>0.2488281970843329</v>
      </c>
      <c r="I35" s="23">
        <v>0.11108681390771923</v>
      </c>
      <c r="J35" s="20">
        <v>0.24898535599509658</v>
      </c>
      <c r="M35" s="8" t="s">
        <v>30</v>
      </c>
      <c r="N35" s="20">
        <v>0.25331901600937134</v>
      </c>
      <c r="O35" s="20">
        <v>0.2480996368859982</v>
      </c>
      <c r="P35" s="30" t="s">
        <v>147</v>
      </c>
      <c r="Q35" s="31" t="s">
        <v>147</v>
      </c>
      <c r="R35" s="20">
        <v>0.24898535599509658</v>
      </c>
    </row>
    <row r="36" spans="4:20" ht="15.75" thickTop="1" x14ac:dyDescent="0.25">
      <c r="D36" s="8" t="s">
        <v>87</v>
      </c>
      <c r="E36" s="20">
        <v>0.29733210747771927</v>
      </c>
      <c r="F36" s="20">
        <v>0.3141337839180996</v>
      </c>
      <c r="G36" s="20">
        <v>0.23844548255640594</v>
      </c>
      <c r="H36" s="20">
        <v>0.11221134413411524</v>
      </c>
      <c r="I36" s="20">
        <v>3.7877281913660008E-2</v>
      </c>
      <c r="J36" s="20">
        <v>1</v>
      </c>
      <c r="M36" s="8" t="s">
        <v>87</v>
      </c>
      <c r="N36" s="20">
        <v>0.16969817446907201</v>
      </c>
      <c r="O36" s="20">
        <v>0.83030182553092802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33</v>
      </c>
      <c r="E41" s="20">
        <v>0.43472471872711538</v>
      </c>
      <c r="F41" s="20">
        <v>0.4027424165272423</v>
      </c>
      <c r="G41" s="20">
        <v>0.55873943706715801</v>
      </c>
      <c r="H41" s="20">
        <v>0.45716312056737596</v>
      </c>
      <c r="I41" s="20">
        <v>0.37932517976768482</v>
      </c>
      <c r="J41" s="20">
        <v>0.1875</v>
      </c>
      <c r="K41" s="20">
        <v>0.32436818919545568</v>
      </c>
      <c r="L41" s="20">
        <v>0.43721222268731685</v>
      </c>
      <c r="M41" s="20">
        <v>0.25578294393877904</v>
      </c>
      <c r="N41" s="20">
        <v>0.5</v>
      </c>
      <c r="O41" s="20">
        <v>0.42303016907945629</v>
      </c>
      <c r="P41" s="20">
        <v>0.46338489674617089</v>
      </c>
      <c r="Q41" s="20">
        <v>0.46502850100138654</v>
      </c>
      <c r="R41" s="20">
        <v>0.33331473214285706</v>
      </c>
      <c r="S41" s="20">
        <v>0.46146341463414636</v>
      </c>
      <c r="T41" s="20">
        <v>0.40187357121558492</v>
      </c>
    </row>
    <row r="42" spans="4:20" x14ac:dyDescent="0.25">
      <c r="D42" s="8" t="s">
        <v>34</v>
      </c>
      <c r="E42" s="20">
        <v>0.11597097396977565</v>
      </c>
      <c r="F42" s="20">
        <v>0.26391212628209793</v>
      </c>
      <c r="G42" s="20">
        <v>5.8834741724378942E-2</v>
      </c>
      <c r="H42" s="20">
        <v>5.7092198581560283E-2</v>
      </c>
      <c r="I42" s="20">
        <v>0.27582816053100606</v>
      </c>
      <c r="J42" s="20">
        <v>0.125</v>
      </c>
      <c r="K42" s="20">
        <v>0.16210680887240128</v>
      </c>
      <c r="L42" s="20">
        <v>0.14580717175945304</v>
      </c>
      <c r="M42" s="20">
        <v>0.23253521943301064</v>
      </c>
      <c r="N42" s="20">
        <v>0.27782637218456158</v>
      </c>
      <c r="O42" s="20">
        <v>0.11537186429439718</v>
      </c>
      <c r="P42" s="20">
        <v>9.7614874647565353E-2</v>
      </c>
      <c r="Q42" s="20">
        <v>2.3262979510090896E-2</v>
      </c>
      <c r="R42" s="20">
        <v>0.26188616071428572</v>
      </c>
      <c r="S42" s="20">
        <v>7.6964769647696482E-2</v>
      </c>
      <c r="T42" s="20">
        <v>0.1612662757181195</v>
      </c>
    </row>
    <row r="43" spans="4:20" x14ac:dyDescent="0.25">
      <c r="D43" s="8" t="s">
        <v>35</v>
      </c>
      <c r="E43" s="20">
        <v>4.3439185140802875E-2</v>
      </c>
      <c r="F43" s="20">
        <v>4.1645449916345383E-2</v>
      </c>
      <c r="G43" s="20">
        <v>5.8834741724378942E-2</v>
      </c>
      <c r="H43" s="20">
        <v>8.5673758865248223E-2</v>
      </c>
      <c r="I43" s="20">
        <v>0.17239260033187884</v>
      </c>
      <c r="J43" s="20">
        <v>0.25</v>
      </c>
      <c r="K43" s="20">
        <v>0.18915681273668752</v>
      </c>
      <c r="L43" s="20">
        <v>2.0859494907213619E-2</v>
      </c>
      <c r="M43" s="20">
        <v>0.16279204591570526</v>
      </c>
      <c r="N43" s="20">
        <v>0.11108681390771923</v>
      </c>
      <c r="O43" s="20">
        <v>0.30765830478505912</v>
      </c>
      <c r="P43" s="20">
        <v>2.4384668139907032E-2</v>
      </c>
      <c r="Q43" s="20">
        <v>0.23262979510090895</v>
      </c>
      <c r="R43" s="20">
        <v>0.11902901785714287</v>
      </c>
      <c r="S43" s="20">
        <v>7.6964769647696482E-2</v>
      </c>
      <c r="T43" s="20">
        <v>0.11431103601365009</v>
      </c>
    </row>
    <row r="44" spans="4:20" x14ac:dyDescent="0.25">
      <c r="D44" s="8" t="s">
        <v>36</v>
      </c>
      <c r="E44" s="20">
        <v>0.13048398908195194</v>
      </c>
      <c r="F44" s="20">
        <v>2.7751509420237148E-2</v>
      </c>
      <c r="G44" s="20">
        <v>0.1765042251731368</v>
      </c>
      <c r="H44" s="20">
        <v>8.5744680851063834E-2</v>
      </c>
      <c r="I44" s="20">
        <v>6.8957040132751515E-2</v>
      </c>
      <c r="J44" s="20">
        <v>6.25E-2</v>
      </c>
      <c r="K44" s="20">
        <v>2.7011361001623001E-2</v>
      </c>
      <c r="L44" s="20">
        <v>0.10429747453606809</v>
      </c>
      <c r="M44" s="20">
        <v>4.6495449011536898E-2</v>
      </c>
      <c r="N44" s="20">
        <v>0</v>
      </c>
      <c r="O44" s="20">
        <v>3.8567797546690243E-2</v>
      </c>
      <c r="P44" s="20">
        <v>0.12192334069953517</v>
      </c>
      <c r="Q44" s="20">
        <v>6.9788938530272682E-2</v>
      </c>
      <c r="R44" s="20">
        <v>4.7656250000000004E-2</v>
      </c>
      <c r="S44" s="20">
        <v>7.6856368563685634E-2</v>
      </c>
      <c r="T44" s="20">
        <v>7.3563761057548957E-2</v>
      </c>
    </row>
    <row r="45" spans="4:20" ht="15.75" thickBot="1" x14ac:dyDescent="0.3">
      <c r="D45" s="8" t="s">
        <v>30</v>
      </c>
      <c r="E45" s="20">
        <v>0.27538113308035417</v>
      </c>
      <c r="F45" s="20">
        <v>0.26394849785407726</v>
      </c>
      <c r="G45" s="20">
        <v>0.14708685431094734</v>
      </c>
      <c r="H45" s="20">
        <v>0.31432624113475177</v>
      </c>
      <c r="I45" s="20">
        <v>0.10349701923667876</v>
      </c>
      <c r="J45" s="20">
        <v>0.375</v>
      </c>
      <c r="K45" s="20">
        <v>0.29735682819383258</v>
      </c>
      <c r="L45" s="20">
        <v>0.29182363610994838</v>
      </c>
      <c r="M45" s="20">
        <v>0.30239434170096818</v>
      </c>
      <c r="N45" s="20">
        <v>0.11108681390771923</v>
      </c>
      <c r="O45" s="20">
        <v>0.11537186429439718</v>
      </c>
      <c r="P45" s="20">
        <v>0.29269221976682164</v>
      </c>
      <c r="Q45" s="20">
        <v>0.20928978585734093</v>
      </c>
      <c r="R45" s="20">
        <v>0.23811383928571428</v>
      </c>
      <c r="S45" s="23">
        <v>0.30775067750677509</v>
      </c>
      <c r="T45" s="20">
        <v>0.24898535599509658</v>
      </c>
    </row>
    <row r="46" spans="4:20" ht="15.75" thickTop="1" x14ac:dyDescent="0.25">
      <c r="D46" s="8" t="s">
        <v>87</v>
      </c>
      <c r="E46" s="20">
        <v>0.12441606202166783</v>
      </c>
      <c r="F46" s="20">
        <v>0.11386376437067224</v>
      </c>
      <c r="G46" s="20">
        <v>6.5181559155816193E-2</v>
      </c>
      <c r="H46" s="20">
        <v>5.8393797833217374E-2</v>
      </c>
      <c r="I46" s="20">
        <v>6.7384786137892186E-2</v>
      </c>
      <c r="J46" s="20">
        <v>3.6908193353874699E-2</v>
      </c>
      <c r="K46" s="20">
        <v>0.10717125534241129</v>
      </c>
      <c r="L46" s="20">
        <v>5.9362886393002683E-2</v>
      </c>
      <c r="M46" s="20">
        <v>7.1435079349302585E-2</v>
      </c>
      <c r="N46" s="20">
        <v>3.7877281913660008E-2</v>
      </c>
      <c r="O46" s="20">
        <v>3.7475565715800283E-2</v>
      </c>
      <c r="P46" s="20">
        <v>5.4347646025908622E-2</v>
      </c>
      <c r="Q46" s="20">
        <v>5.376370804757645E-2</v>
      </c>
      <c r="R46" s="20">
        <v>7.4213961501507469E-2</v>
      </c>
      <c r="S46" s="20">
        <v>3.8204452837690091E-2</v>
      </c>
      <c r="T46" s="20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350</v>
      </c>
    </row>
    <row r="2" spans="1:18" x14ac:dyDescent="0.25">
      <c r="A2" s="15"/>
      <c r="B2" s="16" t="s">
        <v>434</v>
      </c>
      <c r="C2" s="34"/>
    </row>
    <row r="3" spans="1:18" x14ac:dyDescent="0.25">
      <c r="A3" s="8" t="s">
        <v>33</v>
      </c>
      <c r="B3" s="17">
        <v>45.797494166512706</v>
      </c>
      <c r="C3" s="36"/>
    </row>
    <row r="4" spans="1:18" x14ac:dyDescent="0.25">
      <c r="A4" s="8" t="s">
        <v>34</v>
      </c>
      <c r="B4" s="17">
        <v>8.9249276373863236</v>
      </c>
      <c r="C4" s="36"/>
    </row>
    <row r="5" spans="1:18" x14ac:dyDescent="0.25">
      <c r="A5" s="8" t="s">
        <v>35</v>
      </c>
      <c r="B5" s="17">
        <v>6.6146613840247985</v>
      </c>
      <c r="C5" s="36"/>
    </row>
    <row r="6" spans="1:18" x14ac:dyDescent="0.25">
      <c r="A6" s="8" t="s">
        <v>36</v>
      </c>
      <c r="B6" s="17">
        <v>7.0263242529372718</v>
      </c>
      <c r="C6" s="36"/>
    </row>
    <row r="7" spans="1:18" x14ac:dyDescent="0.25">
      <c r="A7" s="8" t="s">
        <v>31</v>
      </c>
      <c r="B7" s="17">
        <v>31.636592559138901</v>
      </c>
      <c r="C7" s="36"/>
    </row>
    <row r="8" spans="1:18" x14ac:dyDescent="0.25">
      <c r="B8" s="18">
        <f>SUM(B3:B7)</f>
        <v>100</v>
      </c>
      <c r="C8" s="18"/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33</v>
      </c>
      <c r="N12" s="20">
        <v>0.3247891131099408</v>
      </c>
      <c r="O12" s="20">
        <v>0.34227919086721409</v>
      </c>
      <c r="P12" s="20">
        <v>0.48081635195747274</v>
      </c>
      <c r="Q12" s="20">
        <v>0.56749660703269589</v>
      </c>
      <c r="R12" s="20">
        <v>0.45797494166512709</v>
      </c>
    </row>
    <row r="13" spans="1:18" x14ac:dyDescent="0.25">
      <c r="D13" s="8" t="s">
        <v>33</v>
      </c>
      <c r="E13" s="20">
        <v>0.3975672657356345</v>
      </c>
      <c r="F13" s="20">
        <v>0.51273394265616401</v>
      </c>
      <c r="G13" s="20">
        <v>0.45797494166512709</v>
      </c>
      <c r="M13" s="8" t="s">
        <v>34</v>
      </c>
      <c r="N13" s="20">
        <v>0.11749079554457753</v>
      </c>
      <c r="O13" s="20">
        <v>9.6208978283883154E-2</v>
      </c>
      <c r="P13" s="20">
        <v>8.7003017885818712E-2</v>
      </c>
      <c r="Q13" s="20">
        <v>7.7478099938309689E-2</v>
      </c>
      <c r="R13" s="20">
        <v>8.9249276373863234E-2</v>
      </c>
    </row>
    <row r="14" spans="1:18" x14ac:dyDescent="0.25">
      <c r="D14" s="8" t="s">
        <v>34</v>
      </c>
      <c r="E14" s="20">
        <v>0.10565930207122051</v>
      </c>
      <c r="F14" s="20">
        <v>7.4373739455784085E-2</v>
      </c>
      <c r="G14" s="20">
        <v>8.9249276373863234E-2</v>
      </c>
      <c r="M14" s="8" t="s">
        <v>35</v>
      </c>
      <c r="N14" s="20">
        <v>0.11141663171303848</v>
      </c>
      <c r="O14" s="20">
        <v>9.0515292838545411E-2</v>
      </c>
      <c r="P14" s="20">
        <v>5.1598233567750153E-2</v>
      </c>
      <c r="Q14" s="20">
        <v>5.1494139420111051E-2</v>
      </c>
      <c r="R14" s="20">
        <v>6.6146613840247989E-2</v>
      </c>
    </row>
    <row r="15" spans="1:18" x14ac:dyDescent="0.25">
      <c r="D15" s="8" t="s">
        <v>35</v>
      </c>
      <c r="E15" s="20">
        <v>7.2564675270847478E-2</v>
      </c>
      <c r="F15" s="20">
        <v>6.0328700357714073E-2</v>
      </c>
      <c r="G15" s="20">
        <v>6.6146613840247989E-2</v>
      </c>
      <c r="M15" s="8" t="s">
        <v>36</v>
      </c>
      <c r="N15" s="20">
        <v>0.18217831010858926</v>
      </c>
      <c r="O15" s="20">
        <v>8.3585591256330291E-2</v>
      </c>
      <c r="P15" s="20">
        <v>6.0759178249072482E-2</v>
      </c>
      <c r="Q15" s="20">
        <v>3.677236273904997E-2</v>
      </c>
      <c r="R15" s="20">
        <v>7.0263242529372716E-2</v>
      </c>
    </row>
    <row r="16" spans="1:18" ht="15.75" thickBot="1" x14ac:dyDescent="0.3">
      <c r="D16" s="8" t="s">
        <v>36</v>
      </c>
      <c r="E16" s="20">
        <v>0.10369630542155499</v>
      </c>
      <c r="F16" s="20">
        <v>3.9956479425570166E-2</v>
      </c>
      <c r="G16" s="20">
        <v>7.0263242529372716E-2</v>
      </c>
      <c r="M16" s="8" t="s">
        <v>31</v>
      </c>
      <c r="N16" s="20">
        <v>0.26412514952385391</v>
      </c>
      <c r="O16" s="20">
        <v>0.3874109467540271</v>
      </c>
      <c r="P16" s="20">
        <v>0.31982321833988592</v>
      </c>
      <c r="Q16" s="23">
        <v>0.26675879086983345</v>
      </c>
      <c r="R16" s="20">
        <v>0.31636592559138904</v>
      </c>
    </row>
    <row r="17" spans="4:20" ht="16.5" thickTop="1" thickBot="1" x14ac:dyDescent="0.3">
      <c r="D17" s="8" t="s">
        <v>31</v>
      </c>
      <c r="E17" s="20">
        <v>0.32051245150074259</v>
      </c>
      <c r="F17" s="23">
        <v>0.3126071381047677</v>
      </c>
      <c r="G17" s="20">
        <v>0.31636592559138904</v>
      </c>
      <c r="M17" s="8" t="s">
        <v>87</v>
      </c>
      <c r="N17" s="20">
        <v>8.8095580235255475E-2</v>
      </c>
      <c r="O17" s="20">
        <v>0.23916271494946592</v>
      </c>
      <c r="P17" s="20">
        <v>0.39543722072821086</v>
      </c>
      <c r="Q17" s="20">
        <v>0.27730448408706782</v>
      </c>
      <c r="R17" s="20">
        <v>1</v>
      </c>
    </row>
    <row r="18" spans="4:20" ht="15.75" thickTop="1" x14ac:dyDescent="0.25">
      <c r="D18" s="8" t="s">
        <v>87</v>
      </c>
      <c r="E18" s="20">
        <v>0.47547608783418527</v>
      </c>
      <c r="F18" s="20">
        <v>0.52452391216581473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33</v>
      </c>
      <c r="E22" s="20">
        <v>0.45296438583740006</v>
      </c>
      <c r="F22" s="20">
        <v>0.50738352410124132</v>
      </c>
      <c r="G22" s="20">
        <v>0.37878496609010159</v>
      </c>
      <c r="H22" s="20">
        <v>0.45797494166512709</v>
      </c>
      <c r="M22" s="8" t="s">
        <v>33</v>
      </c>
      <c r="N22" s="20">
        <v>0.51302330629188486</v>
      </c>
      <c r="O22" s="20">
        <v>0.45352072819883982</v>
      </c>
      <c r="P22" s="20">
        <v>0.3921197231105682</v>
      </c>
      <c r="Q22" s="20">
        <v>0.42084984320684543</v>
      </c>
      <c r="R22" s="20">
        <v>0.47899418645373681</v>
      </c>
      <c r="S22" s="20">
        <v>0.45797494166512709</v>
      </c>
      <c r="T22" s="25"/>
    </row>
    <row r="23" spans="4:20" x14ac:dyDescent="0.25">
      <c r="D23" s="8" t="s">
        <v>34</v>
      </c>
      <c r="E23" s="20">
        <v>9.7638577806784643E-2</v>
      </c>
      <c r="F23" s="20">
        <v>8.4340910312214523E-2</v>
      </c>
      <c r="G23" s="20">
        <v>9.2359207979220412E-2</v>
      </c>
      <c r="H23" s="20">
        <v>8.9249276373863234E-2</v>
      </c>
      <c r="M23" s="8" t="s">
        <v>34</v>
      </c>
      <c r="N23" s="20">
        <v>8.9738719917519069E-2</v>
      </c>
      <c r="O23" s="20">
        <v>9.042745523432219E-2</v>
      </c>
      <c r="P23" s="20">
        <v>9.9089083181208848E-2</v>
      </c>
      <c r="Q23" s="20">
        <v>7.0058584729076015E-2</v>
      </c>
      <c r="R23" s="20">
        <v>7.8167682286194584E-2</v>
      </c>
      <c r="S23" s="20">
        <v>8.9249276373863234E-2</v>
      </c>
      <c r="T23" s="25"/>
    </row>
    <row r="24" spans="4:20" x14ac:dyDescent="0.25">
      <c r="D24" s="8" t="s">
        <v>35</v>
      </c>
      <c r="E24" s="20">
        <v>6.271415221679992E-2</v>
      </c>
      <c r="F24" s="20">
        <v>6.2459025202858828E-2</v>
      </c>
      <c r="G24" s="20">
        <v>7.4351420102735585E-2</v>
      </c>
      <c r="H24" s="20">
        <v>6.6146613840247989E-2</v>
      </c>
      <c r="M24" s="8" t="s">
        <v>35</v>
      </c>
      <c r="N24" s="20">
        <v>7.9832189272051449E-2</v>
      </c>
      <c r="O24" s="20">
        <v>5.2964203178795452E-2</v>
      </c>
      <c r="P24" s="20">
        <v>6.4770715236696544E-2</v>
      </c>
      <c r="Q24" s="20">
        <v>6.0675304470428085E-2</v>
      </c>
      <c r="R24" s="20">
        <v>3.1883448903831338E-2</v>
      </c>
      <c r="S24" s="20">
        <v>6.6146613840247989E-2</v>
      </c>
      <c r="T24" s="25"/>
    </row>
    <row r="25" spans="4:20" x14ac:dyDescent="0.25">
      <c r="D25" s="8" t="s">
        <v>36</v>
      </c>
      <c r="E25" s="20">
        <v>0.13544061586840114</v>
      </c>
      <c r="F25" s="20">
        <v>5.9095061529367519E-2</v>
      </c>
      <c r="G25" s="20">
        <v>4.955718187955168E-2</v>
      </c>
      <c r="H25" s="20">
        <v>7.0263242529372716E-2</v>
      </c>
      <c r="M25" s="8" t="s">
        <v>36</v>
      </c>
      <c r="N25" s="20">
        <v>5.3653308733754783E-2</v>
      </c>
      <c r="O25" s="20">
        <v>0.1657627065352387</v>
      </c>
      <c r="P25" s="20">
        <v>5.5414487740825635E-2</v>
      </c>
      <c r="Q25" s="20">
        <v>7.5017624036755229E-2</v>
      </c>
      <c r="R25" s="20">
        <v>9.3759193107795749E-2</v>
      </c>
      <c r="S25" s="20">
        <v>7.0263242529372716E-2</v>
      </c>
      <c r="T25" s="25"/>
    </row>
    <row r="26" spans="4:20" ht="15.75" thickBot="1" x14ac:dyDescent="0.3">
      <c r="D26" s="8" t="s">
        <v>31</v>
      </c>
      <c r="E26" s="20">
        <v>0.25124226827061424</v>
      </c>
      <c r="F26" s="20">
        <v>0.28672147885431781</v>
      </c>
      <c r="G26" s="23">
        <v>0.40494722394839083</v>
      </c>
      <c r="H26" s="20">
        <v>0.31636592559138904</v>
      </c>
      <c r="M26" s="8" t="s">
        <v>31</v>
      </c>
      <c r="N26" s="20">
        <v>0.26375247578478989</v>
      </c>
      <c r="O26" s="20">
        <v>0.23732490685280386</v>
      </c>
      <c r="P26" s="20">
        <v>0.38860599073070079</v>
      </c>
      <c r="Q26" s="20">
        <v>0.37339864355689523</v>
      </c>
      <c r="R26" s="23">
        <v>0.31719548924844154</v>
      </c>
      <c r="S26" s="20">
        <v>0.31636592559138904</v>
      </c>
      <c r="T26" s="25"/>
    </row>
    <row r="27" spans="4:20" ht="15.75" thickTop="1" x14ac:dyDescent="0.25">
      <c r="D27" s="8" t="s">
        <v>87</v>
      </c>
      <c r="E27" s="20">
        <v>0.18452842841404415</v>
      </c>
      <c r="F27" s="20">
        <v>0.50935068667501493</v>
      </c>
      <c r="G27" s="20">
        <v>0.30612088491094097</v>
      </c>
      <c r="H27" s="20">
        <v>1</v>
      </c>
      <c r="M27" s="8" t="s">
        <v>87</v>
      </c>
      <c r="N27" s="20">
        <v>0.40352814785922997</v>
      </c>
      <c r="O27" s="20">
        <v>8.7052737462279067E-2</v>
      </c>
      <c r="P27" s="20">
        <v>0.29912754295567917</v>
      </c>
      <c r="Q27" s="20">
        <v>0.11259691115992308</v>
      </c>
      <c r="R27" s="20">
        <v>9.7694660562888752E-2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105</v>
      </c>
      <c r="O30" s="16" t="s">
        <v>106</v>
      </c>
      <c r="P30" s="16" t="s">
        <v>107</v>
      </c>
      <c r="Q30" s="16" t="s">
        <v>108</v>
      </c>
      <c r="R30" s="16" t="s">
        <v>81</v>
      </c>
    </row>
    <row r="31" spans="4:20" x14ac:dyDescent="0.25">
      <c r="D31" s="8" t="s">
        <v>33</v>
      </c>
      <c r="E31" s="20">
        <v>0.46198653661217204</v>
      </c>
      <c r="F31" s="20">
        <v>0.48070581181206906</v>
      </c>
      <c r="G31" s="20">
        <v>0.43893413344763538</v>
      </c>
      <c r="H31" s="20">
        <v>0.44913142594588862</v>
      </c>
      <c r="I31" s="20">
        <v>0.4509936330310631</v>
      </c>
      <c r="J31" s="20">
        <v>0.45797494166512709</v>
      </c>
      <c r="M31" s="8" t="s">
        <v>33</v>
      </c>
      <c r="N31" s="30" t="s">
        <v>147</v>
      </c>
      <c r="O31" s="30" t="s">
        <v>147</v>
      </c>
      <c r="P31" s="20">
        <v>0.4860554203064586</v>
      </c>
      <c r="Q31" s="20">
        <v>0.30946458847931424</v>
      </c>
      <c r="R31" s="20">
        <v>0.45797494166512709</v>
      </c>
    </row>
    <row r="32" spans="4:20" x14ac:dyDescent="0.25">
      <c r="D32" s="8" t="s">
        <v>34</v>
      </c>
      <c r="E32" s="20">
        <v>0.10660118148097267</v>
      </c>
      <c r="F32" s="20">
        <v>7.2655978604841506E-2</v>
      </c>
      <c r="G32" s="20">
        <v>9.118445492213173E-2</v>
      </c>
      <c r="H32" s="20">
        <v>0.10809019739516144</v>
      </c>
      <c r="I32" s="20">
        <v>5.8807640362724289E-2</v>
      </c>
      <c r="J32" s="20">
        <v>8.9249276373863234E-2</v>
      </c>
      <c r="M32" s="8" t="s">
        <v>34</v>
      </c>
      <c r="N32" s="30" t="s">
        <v>147</v>
      </c>
      <c r="O32" s="30" t="s">
        <v>147</v>
      </c>
      <c r="P32" s="20">
        <v>9.2835848098629145E-2</v>
      </c>
      <c r="Q32" s="20">
        <v>7.0280830701173067E-2</v>
      </c>
      <c r="R32" s="20">
        <v>8.9249276373863234E-2</v>
      </c>
    </row>
    <row r="33" spans="4:20" x14ac:dyDescent="0.25">
      <c r="D33" s="8" t="s">
        <v>35</v>
      </c>
      <c r="E33" s="20">
        <v>6.3937354032147273E-2</v>
      </c>
      <c r="F33" s="20">
        <v>7.4121661170357039E-2</v>
      </c>
      <c r="G33" s="20">
        <v>6.5909415630804394E-2</v>
      </c>
      <c r="H33" s="20">
        <v>7.144750561082934E-2</v>
      </c>
      <c r="I33" s="20">
        <v>2.9403820181362145E-2</v>
      </c>
      <c r="J33" s="20">
        <v>6.6146613840247989E-2</v>
      </c>
      <c r="M33" s="8" t="s">
        <v>35</v>
      </c>
      <c r="N33" s="30" t="s">
        <v>147</v>
      </c>
      <c r="O33" s="30" t="s">
        <v>147</v>
      </c>
      <c r="P33" s="20">
        <v>7.1848189759545905E-2</v>
      </c>
      <c r="Q33" s="20">
        <v>3.5992460689726398E-2</v>
      </c>
      <c r="R33" s="20">
        <v>6.6146613840247989E-2</v>
      </c>
    </row>
    <row r="34" spans="4:20" x14ac:dyDescent="0.25">
      <c r="D34" s="8" t="s">
        <v>36</v>
      </c>
      <c r="E34" s="20">
        <v>6.518065668361038E-2</v>
      </c>
      <c r="F34" s="20">
        <v>6.6179374800729038E-2</v>
      </c>
      <c r="G34" s="20">
        <v>6.924798780778206E-2</v>
      </c>
      <c r="H34" s="20">
        <v>7.8039125594217759E-2</v>
      </c>
      <c r="I34" s="20">
        <v>8.8230754389349797E-2</v>
      </c>
      <c r="J34" s="20">
        <v>7.0263242529372716E-2</v>
      </c>
      <c r="M34" s="8" t="s">
        <v>36</v>
      </c>
      <c r="N34" s="30" t="s">
        <v>147</v>
      </c>
      <c r="O34" s="30" t="s">
        <v>147</v>
      </c>
      <c r="P34" s="20">
        <v>6.845032741853592E-2</v>
      </c>
      <c r="Q34" s="20">
        <v>7.9851279358986491E-2</v>
      </c>
      <c r="R34" s="20">
        <v>7.0263242529372716E-2</v>
      </c>
    </row>
    <row r="35" spans="4:20" ht="15.75" thickBot="1" x14ac:dyDescent="0.3">
      <c r="D35" s="8" t="s">
        <v>31</v>
      </c>
      <c r="E35" s="20">
        <v>0.3022942711910977</v>
      </c>
      <c r="F35" s="20">
        <v>0.30633717361200336</v>
      </c>
      <c r="G35" s="20">
        <v>0.33472400819164644</v>
      </c>
      <c r="H35" s="20">
        <v>0.29329174545390285</v>
      </c>
      <c r="I35" s="23">
        <v>0.3725641520355007</v>
      </c>
      <c r="J35" s="20">
        <v>0.31636592559138904</v>
      </c>
      <c r="M35" s="8" t="s">
        <v>31</v>
      </c>
      <c r="N35" s="30" t="s">
        <v>147</v>
      </c>
      <c r="O35" s="30" t="s">
        <v>147</v>
      </c>
      <c r="P35" s="20">
        <v>0.28081021441683046</v>
      </c>
      <c r="Q35" s="23">
        <v>0.50441084077079978</v>
      </c>
      <c r="R35" s="20">
        <v>0.31636592559138904</v>
      </c>
    </row>
    <row r="36" spans="4:20" ht="15.75" thickTop="1" x14ac:dyDescent="0.25">
      <c r="D36" s="8" t="s">
        <v>87</v>
      </c>
      <c r="E36" s="20">
        <v>0.19923497492113673</v>
      </c>
      <c r="F36" s="20">
        <v>0.28759058156960154</v>
      </c>
      <c r="G36" s="20">
        <v>0.28735655779771313</v>
      </c>
      <c r="H36" s="20">
        <v>0.1548854173081792</v>
      </c>
      <c r="I36" s="20">
        <v>7.0932468403369392E-2</v>
      </c>
      <c r="J36" s="20">
        <v>1</v>
      </c>
      <c r="M36" s="8" t="s">
        <v>87</v>
      </c>
      <c r="N36" s="20">
        <v>0</v>
      </c>
      <c r="O36" s="20">
        <v>0</v>
      </c>
      <c r="P36" s="20">
        <v>0.8409856369620704</v>
      </c>
      <c r="Q36" s="20">
        <v>0.15901436303792965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33</v>
      </c>
      <c r="E41" s="20">
        <v>0.42146863008756685</v>
      </c>
      <c r="F41" s="20">
        <v>0.44293248945147684</v>
      </c>
      <c r="G41" s="20">
        <v>0.49483296213808464</v>
      </c>
      <c r="H41" s="20">
        <v>0.48517626235311478</v>
      </c>
      <c r="I41" s="20">
        <v>0.45238431949315533</v>
      </c>
      <c r="J41" s="20">
        <v>0.3919004173541687</v>
      </c>
      <c r="K41" s="20">
        <v>0.38382758670499356</v>
      </c>
      <c r="L41" s="20">
        <v>0.4666927025217586</v>
      </c>
      <c r="M41" s="20">
        <v>0.47155624911334942</v>
      </c>
      <c r="N41" s="20">
        <v>0.45192726171778907</v>
      </c>
      <c r="O41" s="20">
        <v>0.55653542520235832</v>
      </c>
      <c r="P41" s="20">
        <v>0.57020308603064107</v>
      </c>
      <c r="Q41" s="20">
        <v>0.46339230417104238</v>
      </c>
      <c r="R41" s="20">
        <v>0.41180178050894195</v>
      </c>
      <c r="S41" s="20">
        <v>0.50407882676443627</v>
      </c>
      <c r="T41" s="20">
        <v>0.45797494166512709</v>
      </c>
    </row>
    <row r="42" spans="4:20" x14ac:dyDescent="0.25">
      <c r="D42" s="8" t="s">
        <v>34</v>
      </c>
      <c r="E42" s="20">
        <v>0.10002951690662819</v>
      </c>
      <c r="F42" s="20">
        <v>0.12083333333333335</v>
      </c>
      <c r="G42" s="20">
        <v>2.0623608017817371E-2</v>
      </c>
      <c r="H42" s="20">
        <v>8.913909238408968E-2</v>
      </c>
      <c r="I42" s="20">
        <v>5.5563412150695782E-2</v>
      </c>
      <c r="J42" s="20">
        <v>0.13515480927885082</v>
      </c>
      <c r="K42" s="20">
        <v>8.0775397593494058E-2</v>
      </c>
      <c r="L42" s="20">
        <v>0.10829056014282527</v>
      </c>
      <c r="M42" s="20">
        <v>0.18699714245181689</v>
      </c>
      <c r="N42" s="20">
        <v>5.767593240865139E-2</v>
      </c>
      <c r="O42" s="20">
        <v>0.11302088538023383</v>
      </c>
      <c r="P42" s="20">
        <v>6.1391728560857291E-2</v>
      </c>
      <c r="Q42" s="20">
        <v>0.10568974338261035</v>
      </c>
      <c r="R42" s="20">
        <v>5.0401796265658237E-2</v>
      </c>
      <c r="S42" s="20">
        <v>7.316681943171402E-2</v>
      </c>
      <c r="T42" s="20">
        <v>8.9249276373863234E-2</v>
      </c>
    </row>
    <row r="43" spans="4:20" x14ac:dyDescent="0.25">
      <c r="D43" s="8" t="s">
        <v>35</v>
      </c>
      <c r="E43" s="20">
        <v>7.8580564756813492E-2</v>
      </c>
      <c r="F43" s="20">
        <v>6.7088607594936706E-2</v>
      </c>
      <c r="G43" s="20">
        <v>9.2783964365256127E-2</v>
      </c>
      <c r="H43" s="20">
        <v>8.9089925758395222E-2</v>
      </c>
      <c r="I43" s="20">
        <v>8.7297771241090616E-2</v>
      </c>
      <c r="J43" s="20">
        <v>0.14864602542948654</v>
      </c>
      <c r="K43" s="20">
        <v>5.0542402750292509E-2</v>
      </c>
      <c r="L43" s="20">
        <v>5.00167373354162E-2</v>
      </c>
      <c r="M43" s="20">
        <v>4.8801248404028941E-2</v>
      </c>
      <c r="N43" s="20">
        <v>2.8837966204325695E-2</v>
      </c>
      <c r="O43" s="20">
        <v>8.6964125112421325E-2</v>
      </c>
      <c r="P43" s="20">
        <v>1.7540493874530654E-2</v>
      </c>
      <c r="Q43" s="20">
        <v>4.8792309556506985E-2</v>
      </c>
      <c r="R43" s="20">
        <v>6.7241786811628457E-2</v>
      </c>
      <c r="S43" s="20">
        <v>2.4404216315307058E-2</v>
      </c>
      <c r="T43" s="20">
        <v>6.6146613840247989E-2</v>
      </c>
    </row>
    <row r="44" spans="4:20" x14ac:dyDescent="0.25">
      <c r="D44" s="8" t="s">
        <v>36</v>
      </c>
      <c r="E44" s="20">
        <v>7.854776819389328E-2</v>
      </c>
      <c r="F44" s="20">
        <v>7.3857243319268642E-2</v>
      </c>
      <c r="G44" s="20">
        <v>8.2494432071269483E-2</v>
      </c>
      <c r="H44" s="20">
        <v>3.9628300309749745E-2</v>
      </c>
      <c r="I44" s="20">
        <v>0.11114096617264396</v>
      </c>
      <c r="J44" s="20">
        <v>4.0546442783655254E-2</v>
      </c>
      <c r="K44" s="20">
        <v>0.11110950613182338</v>
      </c>
      <c r="L44" s="20">
        <v>8.3128765900468641E-3</v>
      </c>
      <c r="M44" s="20">
        <v>3.2507143870457812E-2</v>
      </c>
      <c r="N44" s="20">
        <v>8.6532821162979931E-2</v>
      </c>
      <c r="O44" s="20">
        <v>2.6106725292295394E-2</v>
      </c>
      <c r="P44" s="20">
        <v>8.7702469372653268E-3</v>
      </c>
      <c r="Q44" s="20">
        <v>8.1320515927511647E-2</v>
      </c>
      <c r="R44" s="20">
        <v>9.2452532892145278E-2</v>
      </c>
      <c r="S44" s="20">
        <v>9.7571035747021084E-2</v>
      </c>
      <c r="T44" s="20">
        <v>7.0263242529372716E-2</v>
      </c>
    </row>
    <row r="45" spans="4:20" ht="15.75" thickBot="1" x14ac:dyDescent="0.3">
      <c r="D45" s="8" t="s">
        <v>31</v>
      </c>
      <c r="E45" s="20">
        <v>0.32137352005509828</v>
      </c>
      <c r="F45" s="20">
        <v>0.2952883263009845</v>
      </c>
      <c r="G45" s="20">
        <v>0.30926503340757239</v>
      </c>
      <c r="H45" s="20">
        <v>0.29696641919465067</v>
      </c>
      <c r="I45" s="20">
        <v>0.29361353094241432</v>
      </c>
      <c r="J45" s="20">
        <v>0.2837523051538387</v>
      </c>
      <c r="K45" s="20">
        <v>0.37374510681939649</v>
      </c>
      <c r="L45" s="20">
        <v>0.36668712340995313</v>
      </c>
      <c r="M45" s="20">
        <v>0.26013821616034694</v>
      </c>
      <c r="N45" s="20">
        <v>0.37502601850625389</v>
      </c>
      <c r="O45" s="20">
        <v>0.21737283901269114</v>
      </c>
      <c r="P45" s="20">
        <v>0.34209444459670574</v>
      </c>
      <c r="Q45" s="20">
        <v>0.30080512696232869</v>
      </c>
      <c r="R45" s="20">
        <v>0.37810210352162615</v>
      </c>
      <c r="S45" s="23">
        <v>0.30077910174152156</v>
      </c>
      <c r="T45" s="20">
        <v>0.31636592559138904</v>
      </c>
    </row>
    <row r="46" spans="4:20" ht="15.75" thickTop="1" x14ac:dyDescent="0.25">
      <c r="D46" s="8" t="s">
        <v>87</v>
      </c>
      <c r="E46" s="20">
        <v>8.3457530159642537E-2</v>
      </c>
      <c r="F46" s="20">
        <v>7.784369675445979E-2</v>
      </c>
      <c r="G46" s="20">
        <v>6.1448347121576034E-2</v>
      </c>
      <c r="H46" s="20">
        <v>5.5670286508050552E-2</v>
      </c>
      <c r="I46" s="20">
        <v>9.6773619636099872E-2</v>
      </c>
      <c r="J46" s="20">
        <v>5.6401097585175759E-2</v>
      </c>
      <c r="K46" s="20">
        <v>9.4744045052997494E-2</v>
      </c>
      <c r="L46" s="20">
        <v>4.906014137225518E-2</v>
      </c>
      <c r="M46" s="20">
        <v>6.7528859510466069E-2</v>
      </c>
      <c r="N46" s="20">
        <v>7.232429399407414E-2</v>
      </c>
      <c r="O46" s="20">
        <v>5.4780722462860698E-2</v>
      </c>
      <c r="P46" s="20">
        <v>4.9934651256680285E-2</v>
      </c>
      <c r="Q46" s="20">
        <v>5.0824215301870139E-2</v>
      </c>
      <c r="R46" s="20">
        <v>6.9484531849814221E-2</v>
      </c>
      <c r="S46" s="20">
        <v>5.9723961433977249E-2</v>
      </c>
      <c r="T46" s="20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0.85546875" style="14" customWidth="1"/>
    <col min="2" max="2" width="9.140625" style="14"/>
    <col min="3" max="3" width="2.85546875" style="14" customWidth="1"/>
    <col min="4" max="10" width="12.85546875" style="14" customWidth="1"/>
    <col min="11" max="12" width="7.85546875" style="14" bestFit="1" customWidth="1"/>
    <col min="13" max="13" width="12.85546875" style="14" customWidth="1"/>
    <col min="14" max="20" width="18.7109375" style="14" customWidth="1"/>
    <col min="21" max="16384" width="9.140625" style="14"/>
  </cols>
  <sheetData>
    <row r="1" spans="1:3" x14ac:dyDescent="0.25">
      <c r="A1" s="13" t="s">
        <v>351</v>
      </c>
    </row>
    <row r="2" spans="1:3" x14ac:dyDescent="0.25">
      <c r="A2" s="15"/>
      <c r="B2" s="16" t="s">
        <v>434</v>
      </c>
      <c r="C2" s="34"/>
    </row>
    <row r="3" spans="1:3" x14ac:dyDescent="0.25">
      <c r="A3" s="8" t="s">
        <v>11</v>
      </c>
      <c r="B3" s="17">
        <v>1.6070734613778301</v>
      </c>
      <c r="C3" s="35"/>
    </row>
    <row r="4" spans="1:3" x14ac:dyDescent="0.25">
      <c r="A4" s="8" t="s">
        <v>12</v>
      </c>
      <c r="B4" s="17">
        <v>0.96557440228074221</v>
      </c>
      <c r="C4" s="35"/>
    </row>
    <row r="5" spans="1:3" x14ac:dyDescent="0.25">
      <c r="A5" s="8" t="s">
        <v>13</v>
      </c>
      <c r="B5" s="17">
        <v>1.6687521869744206</v>
      </c>
      <c r="C5" s="35"/>
    </row>
    <row r="6" spans="1:3" x14ac:dyDescent="0.25">
      <c r="A6" s="8" t="s">
        <v>14</v>
      </c>
      <c r="B6" s="17">
        <v>1.8949881399470128</v>
      </c>
      <c r="C6" s="35"/>
    </row>
    <row r="7" spans="1:3" x14ac:dyDescent="0.25">
      <c r="A7" s="8" t="s">
        <v>15</v>
      </c>
      <c r="B7" s="17">
        <v>4.932080838637166</v>
      </c>
      <c r="C7" s="35"/>
    </row>
    <row r="8" spans="1:3" x14ac:dyDescent="0.25">
      <c r="A8" s="8" t="s">
        <v>16</v>
      </c>
      <c r="B8" s="17">
        <v>10.231129938127772</v>
      </c>
      <c r="C8" s="35"/>
    </row>
    <row r="9" spans="1:3" x14ac:dyDescent="0.25">
      <c r="A9" s="8" t="s">
        <v>17</v>
      </c>
      <c r="B9" s="17">
        <v>16.837969584728832</v>
      </c>
      <c r="C9" s="35"/>
    </row>
    <row r="10" spans="1:3" x14ac:dyDescent="0.25">
      <c r="A10" s="8" t="s">
        <v>18</v>
      </c>
      <c r="B10" s="17">
        <v>26.862657200124485</v>
      </c>
      <c r="C10" s="35"/>
    </row>
    <row r="11" spans="1:3" x14ac:dyDescent="0.25">
      <c r="A11" s="8" t="s">
        <v>19</v>
      </c>
      <c r="B11" s="17">
        <v>13.293579446229858</v>
      </c>
      <c r="C11" s="35"/>
    </row>
    <row r="12" spans="1:3" x14ac:dyDescent="0.25">
      <c r="A12" s="8" t="s">
        <v>20</v>
      </c>
      <c r="B12" s="17">
        <v>17.894933314413148</v>
      </c>
      <c r="C12" s="35"/>
    </row>
    <row r="13" spans="1:3" x14ac:dyDescent="0.25">
      <c r="A13" s="8" t="s">
        <v>21</v>
      </c>
      <c r="B13" s="17">
        <v>3.8112614871587311</v>
      </c>
      <c r="C13" s="35"/>
    </row>
    <row r="14" spans="1:3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1.0697384557353688E-2</v>
      </c>
      <c r="F19" s="20">
        <v>2.0334943797639688E-2</v>
      </c>
      <c r="G19" s="20">
        <v>1.6070734613778302E-2</v>
      </c>
      <c r="M19" s="8" t="s">
        <v>11</v>
      </c>
      <c r="N19" s="20">
        <v>1.935483870967742E-2</v>
      </c>
      <c r="O19" s="20">
        <v>1.1696921990765162E-2</v>
      </c>
      <c r="P19" s="20">
        <v>1.8175865194694916E-2</v>
      </c>
      <c r="Q19" s="20">
        <v>1.5520357917044692E-2</v>
      </c>
      <c r="R19" s="20">
        <v>1.6070734613778302E-2</v>
      </c>
    </row>
    <row r="20" spans="4:18" x14ac:dyDescent="0.25">
      <c r="D20" s="8" t="s">
        <v>12</v>
      </c>
      <c r="E20" s="20">
        <v>6.2602614167087305E-3</v>
      </c>
      <c r="F20" s="20">
        <v>1.2350347568179616E-2</v>
      </c>
      <c r="G20" s="20">
        <v>9.6557440228074217E-3</v>
      </c>
      <c r="M20" s="8" t="s">
        <v>12</v>
      </c>
      <c r="N20" s="20">
        <v>5.0968518302860911E-3</v>
      </c>
      <c r="O20" s="20">
        <v>1.3905817624098225E-2</v>
      </c>
      <c r="P20" s="20">
        <v>8.9013938910516791E-3</v>
      </c>
      <c r="Q20" s="20">
        <v>8.4994909655033909E-3</v>
      </c>
      <c r="R20" s="20">
        <v>9.6557440228074217E-3</v>
      </c>
    </row>
    <row r="21" spans="4:18" x14ac:dyDescent="0.25">
      <c r="D21" s="8" t="s">
        <v>13</v>
      </c>
      <c r="E21" s="20">
        <v>1.7059690695161441E-2</v>
      </c>
      <c r="F21" s="20">
        <v>1.6392174329266439E-2</v>
      </c>
      <c r="G21" s="20">
        <v>1.6687521869744208E-2</v>
      </c>
      <c r="M21" s="8" t="s">
        <v>13</v>
      </c>
      <c r="N21" s="20">
        <v>2.8640192539109505E-2</v>
      </c>
      <c r="O21" s="20">
        <v>2.0081312028824384E-2</v>
      </c>
      <c r="P21" s="20">
        <v>1.3191784135854586E-2</v>
      </c>
      <c r="Q21" s="20">
        <v>1.3965551869576358E-2</v>
      </c>
      <c r="R21" s="20">
        <v>1.6687521869744208E-2</v>
      </c>
    </row>
    <row r="22" spans="4:18" x14ac:dyDescent="0.25">
      <c r="D22" s="8" t="s">
        <v>14</v>
      </c>
      <c r="E22" s="20">
        <v>1.7063335149486405E-2</v>
      </c>
      <c r="F22" s="20">
        <v>2.0447015917133153E-2</v>
      </c>
      <c r="G22" s="20">
        <v>1.8949881399470129E-2</v>
      </c>
      <c r="M22" s="8" t="s">
        <v>14</v>
      </c>
      <c r="N22" s="20">
        <v>2.9944489732541438E-2</v>
      </c>
      <c r="O22" s="20">
        <v>2.0532504524097411E-2</v>
      </c>
      <c r="P22" s="20">
        <v>1.749966238437272E-2</v>
      </c>
      <c r="Q22" s="20">
        <v>1.4942067026338209E-2</v>
      </c>
      <c r="R22" s="20">
        <v>1.8949881399470129E-2</v>
      </c>
    </row>
    <row r="23" spans="4:18" x14ac:dyDescent="0.25">
      <c r="D23" s="8" t="s">
        <v>15</v>
      </c>
      <c r="E23" s="20">
        <v>4.332071744727841E-2</v>
      </c>
      <c r="F23" s="20">
        <v>5.4082389637884136E-2</v>
      </c>
      <c r="G23" s="20">
        <v>4.9320808386371671E-2</v>
      </c>
      <c r="M23" s="8" t="s">
        <v>15</v>
      </c>
      <c r="N23" s="20">
        <v>4.5619347075035906E-2</v>
      </c>
      <c r="O23" s="20">
        <v>4.9025797498965344E-2</v>
      </c>
      <c r="P23" s="20">
        <v>4.7426494519939723E-2</v>
      </c>
      <c r="Q23" s="20">
        <v>5.4662340450582103E-2</v>
      </c>
      <c r="R23" s="20">
        <v>4.9320808386371671E-2</v>
      </c>
    </row>
    <row r="24" spans="4:18" x14ac:dyDescent="0.25">
      <c r="D24" s="8" t="s">
        <v>16</v>
      </c>
      <c r="E24" s="20">
        <v>0.10736197995914566</v>
      </c>
      <c r="F24" s="20">
        <v>9.8303155806275758E-2</v>
      </c>
      <c r="G24" s="20">
        <v>0.10231129938127773</v>
      </c>
      <c r="M24" s="8" t="s">
        <v>16</v>
      </c>
      <c r="N24" s="20">
        <v>0.12225457086293234</v>
      </c>
      <c r="O24" s="20">
        <v>8.1691809557815132E-2</v>
      </c>
      <c r="P24" s="20">
        <v>0.11544997119337166</v>
      </c>
      <c r="Q24" s="20">
        <v>9.1998462508051063E-2</v>
      </c>
      <c r="R24" s="20">
        <v>0.10231129938127773</v>
      </c>
    </row>
    <row r="25" spans="4:18" x14ac:dyDescent="0.25">
      <c r="D25" s="8" t="s">
        <v>17</v>
      </c>
      <c r="E25" s="20">
        <v>0.19001820404935324</v>
      </c>
      <c r="F25" s="20">
        <v>0.1512077036205802</v>
      </c>
      <c r="G25" s="20">
        <v>0.16837969584728832</v>
      </c>
      <c r="M25" s="8" t="s">
        <v>17</v>
      </c>
      <c r="N25" s="20">
        <v>0.15519972050774428</v>
      </c>
      <c r="O25" s="20">
        <v>0.16324891056488328</v>
      </c>
      <c r="P25" s="20">
        <v>0.16152600320419092</v>
      </c>
      <c r="Q25" s="20">
        <v>0.19194582764853768</v>
      </c>
      <c r="R25" s="20">
        <v>0.16837969584728832</v>
      </c>
    </row>
    <row r="26" spans="4:18" x14ac:dyDescent="0.25">
      <c r="D26" s="8" t="s">
        <v>18</v>
      </c>
      <c r="E26" s="20">
        <v>0.27982211418439845</v>
      </c>
      <c r="F26" s="20">
        <v>0.25974195936771077</v>
      </c>
      <c r="G26" s="20">
        <v>0.26862657200124485</v>
      </c>
      <c r="M26" s="8" t="s">
        <v>18</v>
      </c>
      <c r="N26" s="20">
        <v>0.22795310741042663</v>
      </c>
      <c r="O26" s="20">
        <v>0.24862816382507366</v>
      </c>
      <c r="P26" s="20">
        <v>0.27631240181214578</v>
      </c>
      <c r="Q26" s="20">
        <v>0.29440546848487786</v>
      </c>
      <c r="R26" s="20">
        <v>0.26862657200124485</v>
      </c>
    </row>
    <row r="27" spans="4:18" x14ac:dyDescent="0.25">
      <c r="D27" s="8" t="s">
        <v>19</v>
      </c>
      <c r="E27" s="20">
        <v>0.13262807068054719</v>
      </c>
      <c r="F27" s="20">
        <v>0.13317999939264141</v>
      </c>
      <c r="G27" s="20">
        <v>0.13293579446229858</v>
      </c>
      <c r="M27" s="8" t="s">
        <v>19</v>
      </c>
      <c r="N27" s="20">
        <v>0.10037653817786577</v>
      </c>
      <c r="O27" s="20">
        <v>0.13732806401090653</v>
      </c>
      <c r="P27" s="20">
        <v>0.13027979834388606</v>
      </c>
      <c r="Q27" s="20">
        <v>0.14750573096661149</v>
      </c>
      <c r="R27" s="20">
        <v>0.13293579446229858</v>
      </c>
    </row>
    <row r="28" spans="4:18" x14ac:dyDescent="0.25">
      <c r="D28" s="8" t="s">
        <v>20</v>
      </c>
      <c r="E28" s="20">
        <v>0.16497169170103082</v>
      </c>
      <c r="F28" s="20">
        <v>0.19004177759396343</v>
      </c>
      <c r="G28" s="20">
        <v>0.17894933314413153</v>
      </c>
      <c r="M28" s="8" t="s">
        <v>20</v>
      </c>
      <c r="N28" s="20">
        <v>0.2290827219440239</v>
      </c>
      <c r="O28" s="20">
        <v>0.21008366537097597</v>
      </c>
      <c r="P28" s="20">
        <v>0.17518802032883277</v>
      </c>
      <c r="Q28" s="20">
        <v>0.13007735939220588</v>
      </c>
      <c r="R28" s="20">
        <v>0.17894933314413153</v>
      </c>
    </row>
    <row r="29" spans="4:18" ht="15.75" thickBot="1" x14ac:dyDescent="0.3">
      <c r="D29" s="8" t="s">
        <v>21</v>
      </c>
      <c r="E29" s="20">
        <v>3.0796550159535988E-2</v>
      </c>
      <c r="F29" s="23">
        <v>4.3918532968725374E-2</v>
      </c>
      <c r="G29" s="20">
        <v>3.8112614871587312E-2</v>
      </c>
      <c r="M29" s="8" t="s">
        <v>21</v>
      </c>
      <c r="N29" s="20">
        <v>3.6477621210356741E-2</v>
      </c>
      <c r="O29" s="20">
        <v>4.377703300359493E-2</v>
      </c>
      <c r="P29" s="20">
        <v>3.6048604991659197E-2</v>
      </c>
      <c r="Q29" s="23">
        <v>3.64773427706713E-2</v>
      </c>
      <c r="R29" s="20">
        <v>3.8112614871587312E-2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3.1187839198447975E-3</v>
      </c>
      <c r="F34" s="20">
        <v>2.0478161994525339E-2</v>
      </c>
      <c r="G34" s="20">
        <v>1.4415986759042152E-2</v>
      </c>
      <c r="H34" s="20">
        <v>1.6070734613778302E-2</v>
      </c>
      <c r="M34" s="8" t="s">
        <v>11</v>
      </c>
      <c r="N34" s="20">
        <v>1.4505395338471403E-2</v>
      </c>
      <c r="O34" s="20">
        <v>1.7618672825568043E-2</v>
      </c>
      <c r="P34" s="20">
        <v>1.7992584907811991E-2</v>
      </c>
      <c r="Q34" s="20">
        <v>2.5361400773154012E-2</v>
      </c>
      <c r="R34" s="20">
        <v>2.4920040029040675E-3</v>
      </c>
      <c r="S34" s="20">
        <v>1.6070734613778302E-2</v>
      </c>
      <c r="T34" s="25"/>
    </row>
    <row r="35" spans="4:20" x14ac:dyDescent="0.25">
      <c r="D35" s="8" t="s">
        <v>12</v>
      </c>
      <c r="E35" s="20">
        <v>8.6305455279694614E-3</v>
      </c>
      <c r="F35" s="20">
        <v>1.1000063966684386E-2</v>
      </c>
      <c r="G35" s="20">
        <v>7.7291969486382398E-3</v>
      </c>
      <c r="H35" s="20">
        <v>9.6557440228074217E-3</v>
      </c>
      <c r="M35" s="8" t="s">
        <v>12</v>
      </c>
      <c r="N35" s="20">
        <v>8.8396962461889193E-3</v>
      </c>
      <c r="O35" s="20">
        <v>2.4011973730049162E-2</v>
      </c>
      <c r="P35" s="20">
        <v>6.4026790010485706E-3</v>
      </c>
      <c r="Q35" s="20">
        <v>1.2974693824513531E-2</v>
      </c>
      <c r="R35" s="20">
        <v>9.5853854757373003E-3</v>
      </c>
      <c r="S35" s="20">
        <v>9.6557440228074217E-3</v>
      </c>
      <c r="T35" s="25"/>
    </row>
    <row r="36" spans="4:20" x14ac:dyDescent="0.25">
      <c r="D36" s="8" t="s">
        <v>13</v>
      </c>
      <c r="E36" s="20">
        <v>6.221196270556552E-3</v>
      </c>
      <c r="F36" s="20">
        <v>1.6389440938530956E-2</v>
      </c>
      <c r="G36" s="20">
        <v>2.2312287142053834E-2</v>
      </c>
      <c r="H36" s="20">
        <v>1.6687521869744208E-2</v>
      </c>
      <c r="M36" s="8" t="s">
        <v>13</v>
      </c>
      <c r="N36" s="20">
        <v>1.2921593593183992E-2</v>
      </c>
      <c r="O36" s="20">
        <v>2.7824729365314892E-2</v>
      </c>
      <c r="P36" s="20">
        <v>2.148874802871471E-2</v>
      </c>
      <c r="Q36" s="20">
        <v>2.0179969463665012E-2</v>
      </c>
      <c r="R36" s="20">
        <v>6.2349155269509253E-3</v>
      </c>
      <c r="S36" s="20">
        <v>1.6687521869744208E-2</v>
      </c>
      <c r="T36" s="25"/>
    </row>
    <row r="37" spans="4:20" x14ac:dyDescent="0.25">
      <c r="D37" s="8" t="s">
        <v>14</v>
      </c>
      <c r="E37" s="20">
        <v>1.0685177454166429E-2</v>
      </c>
      <c r="F37" s="20">
        <v>2.0196561533377008E-2</v>
      </c>
      <c r="G37" s="20">
        <v>2.0718173426840524E-2</v>
      </c>
      <c r="H37" s="20">
        <v>1.8949881399470129E-2</v>
      </c>
      <c r="M37" s="8" t="s">
        <v>14</v>
      </c>
      <c r="N37" s="20">
        <v>1.7846541119475645E-2</v>
      </c>
      <c r="O37" s="20">
        <v>2.2283008399674852E-2</v>
      </c>
      <c r="P37" s="20">
        <v>2.3623437921549108E-2</v>
      </c>
      <c r="Q37" s="20">
        <v>1.7028879576389565E-2</v>
      </c>
      <c r="R37" s="20">
        <v>8.7563526479995293E-3</v>
      </c>
      <c r="S37" s="20">
        <v>1.8949881399470129E-2</v>
      </c>
      <c r="T37" s="25"/>
    </row>
    <row r="38" spans="4:20" x14ac:dyDescent="0.25">
      <c r="D38" s="8" t="s">
        <v>15</v>
      </c>
      <c r="E38" s="20">
        <v>6.0844936682956388E-2</v>
      </c>
      <c r="F38" s="20">
        <v>4.7166974368476042E-2</v>
      </c>
      <c r="G38" s="20">
        <v>4.7604585530434042E-2</v>
      </c>
      <c r="H38" s="20">
        <v>4.9320808386371671E-2</v>
      </c>
      <c r="M38" s="8" t="s">
        <v>15</v>
      </c>
      <c r="N38" s="20">
        <v>4.7167881158239514E-2</v>
      </c>
      <c r="O38" s="20">
        <v>5.8513863979458861E-2</v>
      </c>
      <c r="P38" s="20">
        <v>4.7518057946748182E-2</v>
      </c>
      <c r="Q38" s="20">
        <v>6.3025046291784431E-2</v>
      </c>
      <c r="R38" s="20">
        <v>3.9558110786256699E-2</v>
      </c>
      <c r="S38" s="20">
        <v>4.9320808386371671E-2</v>
      </c>
      <c r="T38" s="25"/>
    </row>
    <row r="39" spans="4:20" x14ac:dyDescent="0.25">
      <c r="D39" s="8" t="s">
        <v>16</v>
      </c>
      <c r="E39" s="20">
        <v>0.11259819530736258</v>
      </c>
      <c r="F39" s="20">
        <v>0.10898378995987745</v>
      </c>
      <c r="G39" s="20">
        <v>8.5275800239780167E-2</v>
      </c>
      <c r="H39" s="20">
        <v>0.10231129938127773</v>
      </c>
      <c r="M39" s="8" t="s">
        <v>16</v>
      </c>
      <c r="N39" s="20">
        <v>0.10733133972821451</v>
      </c>
      <c r="O39" s="20">
        <v>0.1146923344902778</v>
      </c>
      <c r="P39" s="20">
        <v>9.2313169437359732E-2</v>
      </c>
      <c r="Q39" s="20">
        <v>0.10864763018549199</v>
      </c>
      <c r="R39" s="20">
        <v>9.163510782332282E-2</v>
      </c>
      <c r="S39" s="20">
        <v>0.10231129938127773</v>
      </c>
      <c r="T39" s="25"/>
    </row>
    <row r="40" spans="4:20" x14ac:dyDescent="0.25">
      <c r="D40" s="8" t="s">
        <v>17</v>
      </c>
      <c r="E40" s="20">
        <v>0.1730229283825708</v>
      </c>
      <c r="F40" s="20">
        <v>0.18267708661897841</v>
      </c>
      <c r="G40" s="20">
        <v>0.14033372943036296</v>
      </c>
      <c r="H40" s="20">
        <v>0.16837969584728832</v>
      </c>
      <c r="M40" s="8" t="s">
        <v>17</v>
      </c>
      <c r="N40" s="20">
        <v>0.18152066888679014</v>
      </c>
      <c r="O40" s="20">
        <v>0.20986929538211424</v>
      </c>
      <c r="P40" s="20">
        <v>0.14708082895501715</v>
      </c>
      <c r="Q40" s="20">
        <v>0.14986843387584056</v>
      </c>
      <c r="R40" s="20">
        <v>0.16933853972489846</v>
      </c>
      <c r="S40" s="20">
        <v>0.16837969584728832</v>
      </c>
      <c r="T40" s="25"/>
    </row>
    <row r="41" spans="4:20" x14ac:dyDescent="0.25">
      <c r="D41" s="8" t="s">
        <v>18</v>
      </c>
      <c r="E41" s="20">
        <v>0.28187203435846642</v>
      </c>
      <c r="F41" s="20">
        <v>0.26466473002015317</v>
      </c>
      <c r="G41" s="20">
        <v>0.26933492833119371</v>
      </c>
      <c r="H41" s="20">
        <v>0.26862657200124485</v>
      </c>
      <c r="M41" s="8" t="s">
        <v>18</v>
      </c>
      <c r="N41" s="20">
        <v>0.28127003728419103</v>
      </c>
      <c r="O41" s="20">
        <v>0.22866856766834834</v>
      </c>
      <c r="P41" s="20">
        <v>0.26299935750701597</v>
      </c>
      <c r="Q41" s="20">
        <v>0.24833187148750935</v>
      </c>
      <c r="R41" s="20">
        <v>0.2816013578478504</v>
      </c>
      <c r="S41" s="20">
        <v>0.26862657200124485</v>
      </c>
      <c r="T41" s="25"/>
    </row>
    <row r="42" spans="4:20" x14ac:dyDescent="0.25">
      <c r="D42" s="8" t="s">
        <v>19</v>
      </c>
      <c r="E42" s="20">
        <v>0.14474922848980459</v>
      </c>
      <c r="F42" s="20">
        <v>0.12720767776672454</v>
      </c>
      <c r="G42" s="20">
        <v>0.13752612648934251</v>
      </c>
      <c r="H42" s="20">
        <v>0.13293579446229858</v>
      </c>
      <c r="M42" s="8" t="s">
        <v>19</v>
      </c>
      <c r="N42" s="20">
        <v>0.13490720967744882</v>
      </c>
      <c r="O42" s="20">
        <v>0.10607976465427145</v>
      </c>
      <c r="P42" s="20">
        <v>0.13782865184946194</v>
      </c>
      <c r="Q42" s="20">
        <v>0.10062047233862846</v>
      </c>
      <c r="R42" s="20">
        <v>0.17430783117163434</v>
      </c>
      <c r="S42" s="20">
        <v>0.13293579446229858</v>
      </c>
      <c r="T42" s="25"/>
    </row>
    <row r="43" spans="4:20" x14ac:dyDescent="0.25">
      <c r="D43" s="8" t="s">
        <v>20</v>
      </c>
      <c r="E43" s="20">
        <v>0.16938571144017964</v>
      </c>
      <c r="F43" s="20">
        <v>0.16390690862248847</v>
      </c>
      <c r="G43" s="20">
        <v>0.2107306929222412</v>
      </c>
      <c r="H43" s="20">
        <v>0.17894933314413153</v>
      </c>
      <c r="M43" s="8" t="s">
        <v>20</v>
      </c>
      <c r="N43" s="20">
        <v>0.16211864081678135</v>
      </c>
      <c r="O43" s="20">
        <v>0.15570365018128329</v>
      </c>
      <c r="P43" s="20">
        <v>0.19660980650113896</v>
      </c>
      <c r="Q43" s="20">
        <v>0.21060975213591918</v>
      </c>
      <c r="R43" s="20">
        <v>0.17691266212742579</v>
      </c>
      <c r="S43" s="20">
        <v>0.17894933314413153</v>
      </c>
      <c r="T43" s="25"/>
    </row>
    <row r="44" spans="4:20" ht="15.75" thickBot="1" x14ac:dyDescent="0.3">
      <c r="D44" s="8" t="s">
        <v>21</v>
      </c>
      <c r="E44" s="20">
        <v>2.8871262166122312E-2</v>
      </c>
      <c r="F44" s="20">
        <v>3.7328604210184232E-2</v>
      </c>
      <c r="G44" s="23">
        <v>4.401849278007066E-2</v>
      </c>
      <c r="H44" s="20">
        <v>3.8112614871587312E-2</v>
      </c>
      <c r="M44" s="8" t="s">
        <v>21</v>
      </c>
      <c r="N44" s="20">
        <v>3.1570996151014677E-2</v>
      </c>
      <c r="O44" s="20">
        <v>3.4734139323639085E-2</v>
      </c>
      <c r="P44" s="20">
        <v>4.6142677944133709E-2</v>
      </c>
      <c r="Q44" s="20">
        <v>4.3351850047103922E-2</v>
      </c>
      <c r="R44" s="23">
        <v>3.957773286501972E-2</v>
      </c>
      <c r="S44" s="20">
        <v>3.8112614871587312E-2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</row>
    <row r="49" spans="4:20" x14ac:dyDescent="0.25">
      <c r="D49" s="8" t="s">
        <v>11</v>
      </c>
      <c r="E49" s="20">
        <v>5.4958857879569244E-3</v>
      </c>
      <c r="F49" s="20">
        <v>1.6689275711454014E-2</v>
      </c>
      <c r="G49" s="20">
        <v>2.0085456320224526E-2</v>
      </c>
      <c r="H49" s="20">
        <v>1.4346962876752186E-2</v>
      </c>
      <c r="I49" s="20">
        <v>2.6314562865444074E-2</v>
      </c>
      <c r="J49" s="20">
        <v>1.6070734613778302E-2</v>
      </c>
    </row>
    <row r="50" spans="4:20" x14ac:dyDescent="0.25">
      <c r="D50" s="8" t="s">
        <v>12</v>
      </c>
      <c r="E50" s="20">
        <v>6.8562300925223722E-3</v>
      </c>
      <c r="F50" s="20">
        <v>8.3585248767709605E-3</v>
      </c>
      <c r="G50" s="20">
        <v>1.0038526767770839E-2</v>
      </c>
      <c r="H50" s="20">
        <v>1.205136323959813E-2</v>
      </c>
      <c r="I50" s="20">
        <v>1.3154691926437305E-2</v>
      </c>
      <c r="J50" s="20">
        <v>9.6557440228074217E-3</v>
      </c>
    </row>
    <row r="51" spans="4:20" x14ac:dyDescent="0.25">
      <c r="D51" s="8" t="s">
        <v>13</v>
      </c>
      <c r="E51" s="20">
        <v>1.3653211739723949E-2</v>
      </c>
      <c r="F51" s="20">
        <v>1.2777521152125737E-2</v>
      </c>
      <c r="G51" s="20">
        <v>1.5631980438317258E-2</v>
      </c>
      <c r="H51" s="20">
        <v>2.3871668920191009E-2</v>
      </c>
      <c r="I51" s="20">
        <v>2.3683624480156613E-2</v>
      </c>
      <c r="J51" s="20">
        <v>1.6687521869744208E-2</v>
      </c>
    </row>
    <row r="52" spans="4:20" x14ac:dyDescent="0.25">
      <c r="D52" s="8" t="s">
        <v>14</v>
      </c>
      <c r="E52" s="20">
        <v>2.0928920825117547E-2</v>
      </c>
      <c r="F52" s="20">
        <v>1.8569139823298622E-2</v>
      </c>
      <c r="G52" s="20">
        <v>1.9621902698554301E-2</v>
      </c>
      <c r="H52" s="20">
        <v>1.8001095383983434E-2</v>
      </c>
      <c r="I52" s="20">
        <v>1.5785630311724766E-2</v>
      </c>
      <c r="J52" s="20">
        <v>1.8949881399470129E-2</v>
      </c>
    </row>
    <row r="53" spans="4:20" x14ac:dyDescent="0.25">
      <c r="D53" s="8" t="s">
        <v>15</v>
      </c>
      <c r="E53" s="20">
        <v>4.5592863643258E-2</v>
      </c>
      <c r="F53" s="20">
        <v>3.4072902475105686E-2</v>
      </c>
      <c r="G53" s="20">
        <v>5.3429106405862903E-2</v>
      </c>
      <c r="H53" s="20">
        <v>5.5398189193352397E-2</v>
      </c>
      <c r="I53" s="20">
        <v>8.158498500675862E-2</v>
      </c>
      <c r="J53" s="20">
        <v>4.9320808386371671E-2</v>
      </c>
    </row>
    <row r="54" spans="4:20" x14ac:dyDescent="0.25">
      <c r="D54" s="8" t="s">
        <v>16</v>
      </c>
      <c r="E54" s="20">
        <v>0.11379256408311847</v>
      </c>
      <c r="F54" s="20">
        <v>0.11303888950608983</v>
      </c>
      <c r="G54" s="20">
        <v>8.5537547143123227E-2</v>
      </c>
      <c r="H54" s="20">
        <v>0.10391813716261318</v>
      </c>
      <c r="I54" s="20">
        <v>9.7355078280774984E-2</v>
      </c>
      <c r="J54" s="20">
        <v>0.10231129938127773</v>
      </c>
    </row>
    <row r="55" spans="4:20" x14ac:dyDescent="0.25">
      <c r="D55" s="8" t="s">
        <v>17</v>
      </c>
      <c r="E55" s="20">
        <v>0.16311096996814806</v>
      </c>
      <c r="F55" s="20">
        <v>0.17136730147407073</v>
      </c>
      <c r="G55" s="20">
        <v>0.16572392090738874</v>
      </c>
      <c r="H55" s="20">
        <v>0.18040246803703766</v>
      </c>
      <c r="I55" s="20">
        <v>0.15002563611221884</v>
      </c>
      <c r="J55" s="20">
        <v>0.16837969584728832</v>
      </c>
    </row>
    <row r="56" spans="4:20" x14ac:dyDescent="0.25">
      <c r="D56" s="8" t="s">
        <v>18</v>
      </c>
      <c r="E56" s="20">
        <v>0.27532752540573335</v>
      </c>
      <c r="F56" s="20">
        <v>0.2745610239558422</v>
      </c>
      <c r="G56" s="20">
        <v>0.26956413355385977</v>
      </c>
      <c r="H56" s="20">
        <v>0.25472170400670924</v>
      </c>
      <c r="I56" s="20">
        <v>0.26315080766701021</v>
      </c>
      <c r="J56" s="20">
        <v>0.26862657200124485</v>
      </c>
    </row>
    <row r="57" spans="4:20" x14ac:dyDescent="0.25">
      <c r="D57" s="8" t="s">
        <v>19</v>
      </c>
      <c r="E57" s="20">
        <v>0.14859510086455333</v>
      </c>
      <c r="F57" s="20">
        <v>0.1328052367225461</v>
      </c>
      <c r="G57" s="20">
        <v>0.13260154415173189</v>
      </c>
      <c r="H57" s="20">
        <v>0.11571704862477963</v>
      </c>
      <c r="I57" s="20">
        <v>0.14209656786837022</v>
      </c>
      <c r="J57" s="20">
        <v>0.13293579446229858</v>
      </c>
    </row>
    <row r="58" spans="4:20" x14ac:dyDescent="0.25">
      <c r="D58" s="8" t="s">
        <v>20</v>
      </c>
      <c r="E58" s="20">
        <v>0.16678911345366298</v>
      </c>
      <c r="F58" s="20">
        <v>0.1804450278617496</v>
      </c>
      <c r="G58" s="20">
        <v>0.19203163928525915</v>
      </c>
      <c r="H58" s="20">
        <v>0.17970929536002192</v>
      </c>
      <c r="I58" s="20">
        <v>0.15000492006194099</v>
      </c>
      <c r="J58" s="20">
        <v>0.17894933314413153</v>
      </c>
    </row>
    <row r="59" spans="4:20" ht="15.75" thickBot="1" x14ac:dyDescent="0.3">
      <c r="D59" s="8" t="s">
        <v>21</v>
      </c>
      <c r="E59" s="20">
        <v>3.9857614136205068E-2</v>
      </c>
      <c r="F59" s="20">
        <v>3.7315156440946538E-2</v>
      </c>
      <c r="G59" s="20">
        <v>3.5734242327907471E-2</v>
      </c>
      <c r="H59" s="20">
        <v>4.1862067194961237E-2</v>
      </c>
      <c r="I59" s="23">
        <v>3.6843495419163381E-2</v>
      </c>
      <c r="J59" s="20">
        <v>3.8112614871587312E-2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5.2082087588796681E-3</v>
      </c>
      <c r="F65" s="20">
        <v>7.8167630688639085E-3</v>
      </c>
      <c r="G65" s="20">
        <v>1.3023250580842603E-2</v>
      </c>
      <c r="H65" s="20">
        <v>7.8174000193980148E-3</v>
      </c>
      <c r="I65" s="20">
        <v>1.8237420588330836E-2</v>
      </c>
      <c r="J65" s="20">
        <v>1.8231127112898322E-2</v>
      </c>
      <c r="K65" s="20">
        <v>3.3846738215644948E-2</v>
      </c>
      <c r="L65" s="20">
        <v>1.3017018902141313E-2</v>
      </c>
      <c r="M65" s="20">
        <v>1.3028491304601842E-2</v>
      </c>
      <c r="N65" s="20">
        <v>2.6040251946228238E-2</v>
      </c>
      <c r="O65" s="20">
        <v>7.810746509853213E-3</v>
      </c>
      <c r="P65" s="20">
        <v>1.0414547821488141E-2</v>
      </c>
      <c r="Q65" s="20">
        <v>1.5629043109248047E-2</v>
      </c>
      <c r="R65" s="20">
        <v>1.5624809267464996E-2</v>
      </c>
      <c r="S65" s="20">
        <v>1.5627179106997364E-2</v>
      </c>
      <c r="T65" s="20">
        <v>1.6070734613778302E-2</v>
      </c>
    </row>
    <row r="66" spans="4:20" x14ac:dyDescent="0.25">
      <c r="D66" s="8" t="s">
        <v>12</v>
      </c>
      <c r="E66" s="20">
        <v>0</v>
      </c>
      <c r="F66" s="20">
        <v>1.5619884317363312E-2</v>
      </c>
      <c r="G66" s="20">
        <v>1.0418600464674082E-2</v>
      </c>
      <c r="H66" s="20">
        <v>1.3016068022372379E-2</v>
      </c>
      <c r="I66" s="20">
        <v>5.2113545345281245E-3</v>
      </c>
      <c r="J66" s="20">
        <v>2.0830897996399599E-2</v>
      </c>
      <c r="K66" s="20">
        <v>7.8090670082745575E-3</v>
      </c>
      <c r="L66" s="20">
        <v>7.8119550812582829E-3</v>
      </c>
      <c r="M66" s="20">
        <v>0</v>
      </c>
      <c r="N66" s="20">
        <v>1.301756346062187E-2</v>
      </c>
      <c r="O66" s="20">
        <v>2.3432239529559636E-2</v>
      </c>
      <c r="P66" s="20">
        <v>7.8109108661161058E-3</v>
      </c>
      <c r="Q66" s="20">
        <v>5.2010557366868508E-3</v>
      </c>
      <c r="R66" s="20">
        <v>7.8185080748526016E-3</v>
      </c>
      <c r="S66" s="20">
        <v>5.2115064189610753E-3</v>
      </c>
      <c r="T66" s="20">
        <v>9.6557440228074217E-3</v>
      </c>
    </row>
    <row r="67" spans="4:20" x14ac:dyDescent="0.25">
      <c r="D67" s="8" t="s">
        <v>13</v>
      </c>
      <c r="E67" s="20">
        <v>5.2141883326556485E-3</v>
      </c>
      <c r="F67" s="20">
        <v>1.3021117537924261E-2</v>
      </c>
      <c r="G67" s="20">
        <v>1.5627900697011123E-2</v>
      </c>
      <c r="H67" s="20">
        <v>2.0839934046749217E-2</v>
      </c>
      <c r="I67" s="20">
        <v>1.3016784923732313E-2</v>
      </c>
      <c r="J67" s="20">
        <v>2.0830897996399599E-2</v>
      </c>
      <c r="K67" s="20">
        <v>2.3434648871278871E-2</v>
      </c>
      <c r="L67" s="20">
        <v>2.5981725605077771E-3</v>
      </c>
      <c r="M67" s="20">
        <v>1.8228203080877914E-2</v>
      </c>
      <c r="N67" s="20">
        <v>2.3436739254103865E-2</v>
      </c>
      <c r="O67" s="20">
        <v>1.5628974577666054E-2</v>
      </c>
      <c r="P67" s="20">
        <v>3.12599161954355E-2</v>
      </c>
      <c r="Q67" s="20">
        <v>1.8233883627456055E-2</v>
      </c>
      <c r="R67" s="20">
        <v>5.2062352754482979E-3</v>
      </c>
      <c r="S67" s="20">
        <v>1.8225592166592041E-2</v>
      </c>
      <c r="T67" s="20">
        <v>1.6687521869744208E-2</v>
      </c>
    </row>
    <row r="68" spans="4:20" x14ac:dyDescent="0.25">
      <c r="D68" s="8" t="s">
        <v>14</v>
      </c>
      <c r="E68" s="20">
        <v>1.302351168408716E-2</v>
      </c>
      <c r="F68" s="20">
        <v>1.5626705227545563E-2</v>
      </c>
      <c r="G68" s="20">
        <v>1.0418600464674082E-2</v>
      </c>
      <c r="H68" s="20">
        <v>1.5621868028838382E-2</v>
      </c>
      <c r="I68" s="20">
        <v>2.3439493992788562E-2</v>
      </c>
      <c r="J68" s="20">
        <v>2.3440020573726416E-2</v>
      </c>
      <c r="K68" s="20">
        <v>3.906395465751078E-2</v>
      </c>
      <c r="L68" s="20">
        <v>1.0418846341633536E-2</v>
      </c>
      <c r="M68" s="20">
        <v>1.3015508253974436E-2</v>
      </c>
      <c r="N68" s="20">
        <v>1.5621076152746244E-2</v>
      </c>
      <c r="O68" s="20">
        <v>2.3439721087519266E-2</v>
      </c>
      <c r="P68" s="20">
        <v>1.8233595053089784E-2</v>
      </c>
      <c r="Q68" s="20">
        <v>1.8233883627456055E-2</v>
      </c>
      <c r="R68" s="20">
        <v>1.5630912708585101E-2</v>
      </c>
      <c r="S68" s="20">
        <v>1.041567268803629E-2</v>
      </c>
      <c r="T68" s="20">
        <v>1.8949881399470129E-2</v>
      </c>
    </row>
    <row r="69" spans="4:20" x14ac:dyDescent="0.25">
      <c r="D69" s="8" t="s">
        <v>15</v>
      </c>
      <c r="E69" s="20">
        <v>4.6849960534813086E-2</v>
      </c>
      <c r="F69" s="20">
        <v>3.9056531703590525E-2</v>
      </c>
      <c r="G69" s="20">
        <v>4.4273426380661458E-2</v>
      </c>
      <c r="H69" s="20">
        <v>3.646826808056642E-2</v>
      </c>
      <c r="I69" s="20">
        <v>4.9486985535358782E-2</v>
      </c>
      <c r="J69" s="20">
        <v>2.6035115610314918E-2</v>
      </c>
      <c r="K69" s="20">
        <v>2.6041395130597993E-2</v>
      </c>
      <c r="L69" s="20">
        <v>4.1666666666666664E-2</v>
      </c>
      <c r="M69" s="20">
        <v>8.072211727589633E-2</v>
      </c>
      <c r="N69" s="20">
        <v>8.0734518580778084E-2</v>
      </c>
      <c r="O69" s="20">
        <v>4.9483024344989607E-2</v>
      </c>
      <c r="P69" s="20">
        <v>4.4278100972295675E-2</v>
      </c>
      <c r="Q69" s="20">
        <v>7.8127964946781897E-2</v>
      </c>
      <c r="R69" s="20">
        <v>4.68805312435151E-2</v>
      </c>
      <c r="S69" s="20">
        <v>7.550812187584871E-2</v>
      </c>
      <c r="T69" s="20">
        <v>4.9320808386371671E-2</v>
      </c>
    </row>
    <row r="70" spans="4:20" x14ac:dyDescent="0.25">
      <c r="D70" s="8" t="s">
        <v>16</v>
      </c>
      <c r="E70" s="20">
        <v>0.13801454232342319</v>
      </c>
      <c r="F70" s="20">
        <v>0.11196524064171123</v>
      </c>
      <c r="G70" s="20">
        <v>9.3767404182066735E-2</v>
      </c>
      <c r="H70" s="20">
        <v>8.3314474152145102E-2</v>
      </c>
      <c r="I70" s="20">
        <v>0.10676083919978098</v>
      </c>
      <c r="J70" s="20">
        <v>9.8964299908820982E-2</v>
      </c>
      <c r="K70" s="20">
        <v>0.10416930444561955</v>
      </c>
      <c r="L70" s="20">
        <v>0.10418846341633535</v>
      </c>
      <c r="M70" s="20">
        <v>0.13542620109447118</v>
      </c>
      <c r="N70" s="20">
        <v>9.6340219658570841E-2</v>
      </c>
      <c r="O70" s="20">
        <v>0.1015771124178899</v>
      </c>
      <c r="P70" s="20">
        <v>7.8133517757617676E-2</v>
      </c>
      <c r="Q70" s="20">
        <v>0.10677258534734083</v>
      </c>
      <c r="R70" s="20">
        <v>8.5924244088817256E-2</v>
      </c>
      <c r="S70" s="20">
        <v>8.3332721654176184E-2</v>
      </c>
      <c r="T70" s="20">
        <v>0.10231129938127773</v>
      </c>
    </row>
    <row r="71" spans="4:20" x14ac:dyDescent="0.25">
      <c r="D71" s="8" t="s">
        <v>17</v>
      </c>
      <c r="E71" s="20">
        <v>0.15887129565404579</v>
      </c>
      <c r="F71" s="20">
        <v>0.13542917166866747</v>
      </c>
      <c r="G71" s="20">
        <v>0.16144330244882116</v>
      </c>
      <c r="H71" s="20">
        <v>0.19011347838737835</v>
      </c>
      <c r="I71" s="20">
        <v>0.16406253625441433</v>
      </c>
      <c r="J71" s="20">
        <v>0.20832768335164706</v>
      </c>
      <c r="K71" s="20">
        <v>0.14581766182308387</v>
      </c>
      <c r="L71" s="20">
        <v>0.16409465020576133</v>
      </c>
      <c r="M71" s="20">
        <v>0.18753367478756486</v>
      </c>
      <c r="N71" s="20">
        <v>0.15107036146801214</v>
      </c>
      <c r="O71" s="20">
        <v>0.15884095704089421</v>
      </c>
      <c r="P71" s="20">
        <v>0.16410235547780808</v>
      </c>
      <c r="Q71" s="20">
        <v>0.18749676551260155</v>
      </c>
      <c r="R71" s="20">
        <v>0.16143601762673795</v>
      </c>
      <c r="S71" s="20">
        <v>0.20051821458194177</v>
      </c>
      <c r="T71" s="20">
        <v>0.16837969584728832</v>
      </c>
    </row>
    <row r="72" spans="4:20" x14ac:dyDescent="0.25">
      <c r="D72" s="8" t="s">
        <v>18</v>
      </c>
      <c r="E72" s="20">
        <v>0.3046652634600206</v>
      </c>
      <c r="F72" s="20">
        <v>0.30207082833133253</v>
      </c>
      <c r="G72" s="20">
        <v>0.26821708042912035</v>
      </c>
      <c r="H72" s="20">
        <v>0.223930684426627</v>
      </c>
      <c r="I72" s="20">
        <v>0.28907007717259653</v>
      </c>
      <c r="J72" s="20">
        <v>0.23437215065578756</v>
      </c>
      <c r="K72" s="20">
        <v>0.29947418204026305</v>
      </c>
      <c r="L72" s="20">
        <v>0.28638313454697634</v>
      </c>
      <c r="M72" s="20">
        <v>0.25518835160697712</v>
      </c>
      <c r="N72" s="20">
        <v>0.26301115717939128</v>
      </c>
      <c r="O72" s="20">
        <v>0.24998129610510092</v>
      </c>
      <c r="P72" s="20">
        <v>0.26819901549977626</v>
      </c>
      <c r="Q72" s="20">
        <v>0.20573064914005762</v>
      </c>
      <c r="R72" s="20">
        <v>0.26824013378742934</v>
      </c>
      <c r="S72" s="20">
        <v>0.28125986332640912</v>
      </c>
      <c r="T72" s="20">
        <v>0.26862657200124485</v>
      </c>
    </row>
    <row r="73" spans="4:20" x14ac:dyDescent="0.25">
      <c r="D73" s="8" t="s">
        <v>19</v>
      </c>
      <c r="E73" s="20">
        <v>0.15887727522782177</v>
      </c>
      <c r="F73" s="20">
        <v>0.13281676306886392</v>
      </c>
      <c r="G73" s="20">
        <v>0.13019312664900229</v>
      </c>
      <c r="H73" s="20">
        <v>0.17190520836701045</v>
      </c>
      <c r="I73" s="20">
        <v>0.12762017903299905</v>
      </c>
      <c r="J73" s="20">
        <v>0.11459098029130527</v>
      </c>
      <c r="K73" s="20">
        <v>0.12760767724012601</v>
      </c>
      <c r="L73" s="20">
        <v>0.13541884634163354</v>
      </c>
      <c r="M73" s="20">
        <v>0.10416301518367771</v>
      </c>
      <c r="N73" s="20">
        <v>0.14582746090887194</v>
      </c>
      <c r="O73" s="20">
        <v>0.12762041567536023</v>
      </c>
      <c r="P73" s="20">
        <v>0.16144990032952281</v>
      </c>
      <c r="Q73" s="20">
        <v>0.1536769652745433</v>
      </c>
      <c r="R73" s="20">
        <v>0.11455548638322287</v>
      </c>
      <c r="S73" s="20">
        <v>0.1041934276297922</v>
      </c>
      <c r="T73" s="20">
        <v>0.13293579446229858</v>
      </c>
    </row>
    <row r="74" spans="4:20" x14ac:dyDescent="0.25">
      <c r="D74" s="8" t="s">
        <v>20</v>
      </c>
      <c r="E74" s="20">
        <v>0.13281829271209547</v>
      </c>
      <c r="F74" s="20">
        <v>0.17969687875150059</v>
      </c>
      <c r="G74" s="20">
        <v>0.22657080654144093</v>
      </c>
      <c r="H74" s="20">
        <v>0.19531214639035274</v>
      </c>
      <c r="I74" s="20">
        <v>0.16663804984894964</v>
      </c>
      <c r="J74" s="20">
        <v>0.20573726416197133</v>
      </c>
      <c r="K74" s="20">
        <v>0.15627071432295353</v>
      </c>
      <c r="L74" s="20">
        <v>0.19534247053079448</v>
      </c>
      <c r="M74" s="20">
        <v>0.1484352178231319</v>
      </c>
      <c r="N74" s="20">
        <v>0.14844122365096529</v>
      </c>
      <c r="O74" s="20">
        <v>0.21094252667175412</v>
      </c>
      <c r="P74" s="20">
        <v>0.17445994874089743</v>
      </c>
      <c r="Q74" s="20">
        <v>0.16143110973106314</v>
      </c>
      <c r="R74" s="20">
        <v>0.23441486309981568</v>
      </c>
      <c r="S74" s="20">
        <v>0.16144659673950543</v>
      </c>
      <c r="T74" s="20">
        <v>0.17894933314413153</v>
      </c>
    </row>
    <row r="75" spans="4:20" ht="15.75" thickBot="1" x14ac:dyDescent="0.3">
      <c r="D75" s="8" t="s">
        <v>21</v>
      </c>
      <c r="E75" s="20">
        <v>3.6457461312157671E-2</v>
      </c>
      <c r="F75" s="20">
        <v>4.6880115682636697E-2</v>
      </c>
      <c r="G75" s="20">
        <v>2.6046501161685207E-2</v>
      </c>
      <c r="H75" s="20">
        <v>4.1660470078561967E-2</v>
      </c>
      <c r="I75" s="20">
        <v>3.6456278916520875E-2</v>
      </c>
      <c r="J75" s="20">
        <v>2.8639562340728966E-2</v>
      </c>
      <c r="K75" s="20">
        <v>3.6464656244646863E-2</v>
      </c>
      <c r="L75" s="20">
        <v>3.9059775406291415E-2</v>
      </c>
      <c r="M75" s="20">
        <v>4.4259219588826788E-2</v>
      </c>
      <c r="N75" s="20">
        <v>3.6459427739710233E-2</v>
      </c>
      <c r="O75" s="20">
        <v>3.1242986039412852E-2</v>
      </c>
      <c r="P75" s="20">
        <v>4.1658191285952564E-2</v>
      </c>
      <c r="Q75" s="20">
        <v>4.9466093946764648E-2</v>
      </c>
      <c r="R75" s="20">
        <v>4.4268258444110788E-2</v>
      </c>
      <c r="S75" s="23">
        <v>4.4261103811739838E-2</v>
      </c>
      <c r="T75" s="20">
        <v>3.8112614871587312E-2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4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352</v>
      </c>
    </row>
    <row r="2" spans="1:18" x14ac:dyDescent="0.25">
      <c r="A2" s="15"/>
      <c r="B2" s="16" t="s">
        <v>434</v>
      </c>
    </row>
    <row r="3" spans="1:18" x14ac:dyDescent="0.25">
      <c r="A3" s="8" t="s">
        <v>33</v>
      </c>
      <c r="B3" s="17">
        <v>14.234338367865941</v>
      </c>
    </row>
    <row r="4" spans="1:18" x14ac:dyDescent="0.25">
      <c r="A4" s="8" t="s">
        <v>37</v>
      </c>
      <c r="B4" s="17">
        <v>20.856443316035598</v>
      </c>
    </row>
    <row r="5" spans="1:18" x14ac:dyDescent="0.25">
      <c r="A5" s="8" t="s">
        <v>38</v>
      </c>
      <c r="B5" s="17">
        <v>4.8570149711615915</v>
      </c>
    </row>
    <row r="6" spans="1:18" x14ac:dyDescent="0.25">
      <c r="A6" s="8" t="s">
        <v>39</v>
      </c>
      <c r="B6" s="17">
        <v>11.144760344904181</v>
      </c>
    </row>
    <row r="7" spans="1:18" x14ac:dyDescent="0.25">
      <c r="A7" s="8" t="s">
        <v>30</v>
      </c>
      <c r="B7" s="17">
        <v>48.907443000032693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33</v>
      </c>
      <c r="N12" s="20">
        <v>0.13674545652322803</v>
      </c>
      <c r="O12" s="20">
        <v>0.14452825320958906</v>
      </c>
      <c r="P12" s="20">
        <v>0.15131736098442511</v>
      </c>
      <c r="Q12" s="20">
        <v>0.12652741439291568</v>
      </c>
      <c r="R12" s="20">
        <v>0.1423433836786594</v>
      </c>
    </row>
    <row r="13" spans="1:18" x14ac:dyDescent="0.25">
      <c r="B13" s="18"/>
      <c r="D13" s="8" t="s">
        <v>33</v>
      </c>
      <c r="E13" s="20">
        <v>0.12115548945858877</v>
      </c>
      <c r="F13" s="20">
        <v>0.15938854886610193</v>
      </c>
      <c r="G13" s="20">
        <v>0.1423433836786594</v>
      </c>
      <c r="M13" s="8" t="s">
        <v>37</v>
      </c>
      <c r="N13" s="20">
        <v>0.21713608876247417</v>
      </c>
      <c r="O13" s="20">
        <v>0.2032072128342827</v>
      </c>
      <c r="P13" s="20">
        <v>0.20531500050898385</v>
      </c>
      <c r="Q13" s="20">
        <v>0.2162064057962681</v>
      </c>
      <c r="R13" s="20">
        <v>0.208564433160356</v>
      </c>
    </row>
    <row r="14" spans="1:18" x14ac:dyDescent="0.25">
      <c r="D14" s="8" t="s">
        <v>37</v>
      </c>
      <c r="E14" s="20">
        <v>0.19989245664188343</v>
      </c>
      <c r="F14" s="20">
        <v>0.21554083537964619</v>
      </c>
      <c r="G14" s="20">
        <v>0.208564433160356</v>
      </c>
      <c r="M14" s="8" t="s">
        <v>38</v>
      </c>
      <c r="N14" s="20">
        <v>5.5271077663136103E-2</v>
      </c>
      <c r="O14" s="20">
        <v>5.5287759771340116E-2</v>
      </c>
      <c r="P14" s="20">
        <v>4.489640415532372E-2</v>
      </c>
      <c r="Q14" s="20">
        <v>4.5019191512607457E-2</v>
      </c>
      <c r="R14" s="20">
        <v>4.8570149711615919E-2</v>
      </c>
    </row>
    <row r="15" spans="1:18" x14ac:dyDescent="0.25">
      <c r="D15" s="8" t="s">
        <v>38</v>
      </c>
      <c r="E15" s="20">
        <v>5.7436989838844772E-2</v>
      </c>
      <c r="F15" s="20">
        <v>4.1436984278116033E-2</v>
      </c>
      <c r="G15" s="20">
        <v>4.8570149711615919E-2</v>
      </c>
      <c r="M15" s="8" t="s">
        <v>39</v>
      </c>
      <c r="N15" s="20">
        <v>0.12256408810175132</v>
      </c>
      <c r="O15" s="20">
        <v>0.12212902174577205</v>
      </c>
      <c r="P15" s="20">
        <v>0.10466420674620253</v>
      </c>
      <c r="Q15" s="20">
        <v>0.10727480520974095</v>
      </c>
      <c r="R15" s="20">
        <v>0.11144760344904181</v>
      </c>
    </row>
    <row r="16" spans="1:18" ht="15.75" thickBot="1" x14ac:dyDescent="0.3">
      <c r="D16" s="8" t="s">
        <v>39</v>
      </c>
      <c r="E16" s="20">
        <v>0.12561515458887698</v>
      </c>
      <c r="F16" s="20">
        <v>0.1000501400214929</v>
      </c>
      <c r="G16" s="20">
        <v>0.11144760344904181</v>
      </c>
      <c r="M16" s="8" t="s">
        <v>30</v>
      </c>
      <c r="N16" s="20">
        <v>0.4682832889494104</v>
      </c>
      <c r="O16" s="20">
        <v>0.47484775243901611</v>
      </c>
      <c r="P16" s="20">
        <v>0.4938070276050649</v>
      </c>
      <c r="Q16" s="23">
        <v>0.50497218308846781</v>
      </c>
      <c r="R16" s="20">
        <v>0.48907443000032697</v>
      </c>
    </row>
    <row r="17" spans="4:20" ht="16.5" thickTop="1" thickBot="1" x14ac:dyDescent="0.3">
      <c r="D17" s="8" t="s">
        <v>30</v>
      </c>
      <c r="E17" s="20">
        <v>0.49589990947180612</v>
      </c>
      <c r="F17" s="23">
        <v>0.48358349145464297</v>
      </c>
      <c r="G17" s="20">
        <v>0.48907443000032697</v>
      </c>
      <c r="M17" s="8" t="s">
        <v>87</v>
      </c>
      <c r="N17" s="20">
        <v>0.10402656436107481</v>
      </c>
      <c r="O17" s="20">
        <v>0.24692316267779355</v>
      </c>
      <c r="P17" s="20">
        <v>0.41582168718729751</v>
      </c>
      <c r="Q17" s="20">
        <v>0.23322858577383415</v>
      </c>
      <c r="R17" s="20">
        <v>1</v>
      </c>
    </row>
    <row r="18" spans="4:20" ht="15.75" thickTop="1" x14ac:dyDescent="0.25">
      <c r="D18" s="8" t="s">
        <v>87</v>
      </c>
      <c r="E18" s="20">
        <v>0.44582268465005409</v>
      </c>
      <c r="F18" s="20">
        <v>0.55417731534994596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33</v>
      </c>
      <c r="E22" s="20">
        <v>4.8577160389763646E-2</v>
      </c>
      <c r="F22" s="20">
        <v>0.14025141429131155</v>
      </c>
      <c r="G22" s="20">
        <v>0.19243985777565681</v>
      </c>
      <c r="H22" s="20">
        <v>0.1423433836786594</v>
      </c>
      <c r="M22" s="8" t="s">
        <v>33</v>
      </c>
      <c r="N22" s="20">
        <v>0.12270565299938035</v>
      </c>
      <c r="O22" s="20">
        <v>9.0688535108473356E-2</v>
      </c>
      <c r="P22" s="20">
        <v>0.19172350246539552</v>
      </c>
      <c r="Q22" s="20">
        <v>0.17728577007317861</v>
      </c>
      <c r="R22" s="20">
        <v>6.2614922567727702E-2</v>
      </c>
      <c r="S22" s="20">
        <v>0.1423433836786594</v>
      </c>
      <c r="T22" s="25"/>
    </row>
    <row r="23" spans="4:20" x14ac:dyDescent="0.25">
      <c r="D23" s="8" t="s">
        <v>37</v>
      </c>
      <c r="E23" s="20">
        <v>0.16647560605549749</v>
      </c>
      <c r="F23" s="20">
        <v>0.2314664255223923</v>
      </c>
      <c r="G23" s="20">
        <v>0.18774667641464804</v>
      </c>
      <c r="H23" s="20">
        <v>0.208564433160356</v>
      </c>
      <c r="M23" s="8" t="s">
        <v>37</v>
      </c>
      <c r="N23" s="20">
        <v>0.226777355557882</v>
      </c>
      <c r="O23" s="20">
        <v>0.21015626044298302</v>
      </c>
      <c r="P23" s="20">
        <v>0.19196260646688848</v>
      </c>
      <c r="Q23" s="20">
        <v>0.21760700884595141</v>
      </c>
      <c r="R23" s="20">
        <v>0.15327605933069097</v>
      </c>
      <c r="S23" s="20">
        <v>0.208564433160356</v>
      </c>
      <c r="T23" s="25"/>
    </row>
    <row r="24" spans="4:20" x14ac:dyDescent="0.25">
      <c r="D24" s="8" t="s">
        <v>38</v>
      </c>
      <c r="E24" s="20">
        <v>8.2880969239241598E-2</v>
      </c>
      <c r="F24" s="20">
        <v>4.5782024619017758E-2</v>
      </c>
      <c r="G24" s="20">
        <v>3.6693658586662931E-2</v>
      </c>
      <c r="H24" s="20">
        <v>4.8570149711615919E-2</v>
      </c>
      <c r="M24" s="8" t="s">
        <v>38</v>
      </c>
      <c r="N24" s="20">
        <v>3.8245011407482439E-2</v>
      </c>
      <c r="O24" s="20">
        <v>0.1063012123885525</v>
      </c>
      <c r="P24" s="20">
        <v>3.3229624402604484E-2</v>
      </c>
      <c r="Q24" s="20">
        <v>6.0807850994108369E-2</v>
      </c>
      <c r="R24" s="20">
        <v>9.5702406733951709E-2</v>
      </c>
      <c r="S24" s="20">
        <v>4.8570149711615919E-2</v>
      </c>
      <c r="T24" s="25"/>
    </row>
    <row r="25" spans="4:20" x14ac:dyDescent="0.25">
      <c r="D25" s="8" t="s">
        <v>39</v>
      </c>
      <c r="E25" s="20">
        <v>0.21017510143070681</v>
      </c>
      <c r="F25" s="20">
        <v>0.10511848580133246</v>
      </c>
      <c r="G25" s="20">
        <v>7.4197490958377327E-2</v>
      </c>
      <c r="H25" s="20">
        <v>0.11144760344904181</v>
      </c>
      <c r="M25" s="8" t="s">
        <v>39</v>
      </c>
      <c r="N25" s="20">
        <v>0.10034340341932095</v>
      </c>
      <c r="O25" s="20">
        <v>0.23237892823247919</v>
      </c>
      <c r="P25" s="20">
        <v>8.1436781776776004E-2</v>
      </c>
      <c r="Q25" s="20">
        <v>0.11438952748017726</v>
      </c>
      <c r="R25" s="20">
        <v>0.17987680300739592</v>
      </c>
      <c r="S25" s="20">
        <v>0.11144760344904181</v>
      </c>
      <c r="T25" s="25"/>
    </row>
    <row r="26" spans="4:20" ht="15.75" thickBot="1" x14ac:dyDescent="0.3">
      <c r="D26" s="8" t="s">
        <v>30</v>
      </c>
      <c r="E26" s="20">
        <v>0.49189116288479051</v>
      </c>
      <c r="F26" s="20">
        <v>0.47738164976594599</v>
      </c>
      <c r="G26" s="23">
        <v>0.50892231626465489</v>
      </c>
      <c r="H26" s="20">
        <v>0.48907443000032697</v>
      </c>
      <c r="M26" s="8" t="s">
        <v>30</v>
      </c>
      <c r="N26" s="20">
        <v>0.51192857661593427</v>
      </c>
      <c r="O26" s="20">
        <v>0.36047506382751204</v>
      </c>
      <c r="P26" s="20">
        <v>0.50164748488833555</v>
      </c>
      <c r="Q26" s="20">
        <v>0.42990984260658438</v>
      </c>
      <c r="R26" s="23">
        <v>0.50852980836023376</v>
      </c>
      <c r="S26" s="20">
        <v>0.48907443000032697</v>
      </c>
      <c r="T26" s="25"/>
    </row>
    <row r="27" spans="4:20" ht="15.75" thickTop="1" x14ac:dyDescent="0.25">
      <c r="D27" s="8" t="s">
        <v>87</v>
      </c>
      <c r="E27" s="20">
        <v>0.14916175409274057</v>
      </c>
      <c r="F27" s="20">
        <v>0.54873569500103514</v>
      </c>
      <c r="G27" s="20">
        <v>0.30210255090622423</v>
      </c>
      <c r="H27" s="20">
        <v>1</v>
      </c>
      <c r="M27" s="8" t="s">
        <v>87</v>
      </c>
      <c r="N27" s="20">
        <v>0.44436085687918209</v>
      </c>
      <c r="O27" s="20">
        <v>6.2706879224024265E-2</v>
      </c>
      <c r="P27" s="20">
        <v>0.28745954617959191</v>
      </c>
      <c r="Q27" s="20">
        <v>0.12341925203704528</v>
      </c>
      <c r="R27" s="20">
        <v>8.2053465680156437E-2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</row>
    <row r="31" spans="4:20" x14ac:dyDescent="0.25">
      <c r="D31" s="8" t="s">
        <v>33</v>
      </c>
      <c r="E31" s="20">
        <v>0.11025734695187271</v>
      </c>
      <c r="F31" s="20">
        <v>0.15427178790248494</v>
      </c>
      <c r="G31" s="20">
        <v>0.13537767979167303</v>
      </c>
      <c r="H31" s="20">
        <v>0.15671353514242523</v>
      </c>
      <c r="I31" s="20">
        <v>0.16118468809988545</v>
      </c>
      <c r="J31" s="20">
        <v>0.1423433836786594</v>
      </c>
    </row>
    <row r="32" spans="4:20" x14ac:dyDescent="0.25">
      <c r="D32" s="8" t="s">
        <v>37</v>
      </c>
      <c r="E32" s="20">
        <v>0.22181796640124007</v>
      </c>
      <c r="F32" s="20">
        <v>0.19675354748582144</v>
      </c>
      <c r="G32" s="20">
        <v>0.21072483090861294</v>
      </c>
      <c r="H32" s="20">
        <v>0.20646244604766339</v>
      </c>
      <c r="I32" s="20">
        <v>0.21858011646851963</v>
      </c>
      <c r="J32" s="20">
        <v>0.208564433160356</v>
      </c>
    </row>
    <row r="33" spans="4:20" x14ac:dyDescent="0.25">
      <c r="D33" s="8" t="s">
        <v>38</v>
      </c>
      <c r="E33" s="20">
        <v>4.3627540517458423E-2</v>
      </c>
      <c r="F33" s="20">
        <v>5.0389862807771441E-2</v>
      </c>
      <c r="G33" s="20">
        <v>4.3920915918336523E-2</v>
      </c>
      <c r="H33" s="20">
        <v>5.0452272975936088E-2</v>
      </c>
      <c r="I33" s="20">
        <v>6.5574034940555886E-2</v>
      </c>
      <c r="J33" s="20">
        <v>4.8570149711615919E-2</v>
      </c>
    </row>
    <row r="34" spans="4:20" x14ac:dyDescent="0.25">
      <c r="D34" s="8" t="s">
        <v>39</v>
      </c>
      <c r="E34" s="20">
        <v>0.1112101181337533</v>
      </c>
      <c r="F34" s="20">
        <v>0.10506479998177856</v>
      </c>
      <c r="G34" s="20">
        <v>0.1106511960937239</v>
      </c>
      <c r="H34" s="20">
        <v>0.11749049344756828</v>
      </c>
      <c r="I34" s="20">
        <v>0.12296408618455369</v>
      </c>
      <c r="J34" s="20">
        <v>0.11144760344904181</v>
      </c>
    </row>
    <row r="35" spans="4:20" ht="15.75" thickBot="1" x14ac:dyDescent="0.3">
      <c r="D35" s="8" t="s">
        <v>30</v>
      </c>
      <c r="E35" s="20">
        <v>0.51308702799567552</v>
      </c>
      <c r="F35" s="20">
        <v>0.49352000182214362</v>
      </c>
      <c r="G35" s="20">
        <v>0.49932537728765364</v>
      </c>
      <c r="H35" s="20">
        <v>0.46888125238640704</v>
      </c>
      <c r="I35" s="23">
        <v>0.43169707430648535</v>
      </c>
      <c r="J35" s="20">
        <v>0.48907443000032697</v>
      </c>
    </row>
    <row r="36" spans="4:20" ht="15.75" thickTop="1" x14ac:dyDescent="0.25">
      <c r="D36" s="8" t="s">
        <v>87</v>
      </c>
      <c r="E36" s="20">
        <v>0.16979246907236803</v>
      </c>
      <c r="F36" s="20">
        <v>0.2760059076617713</v>
      </c>
      <c r="G36" s="20">
        <v>0.288565556353712</v>
      </c>
      <c r="H36" s="20">
        <v>0.18769441093956801</v>
      </c>
      <c r="I36" s="20">
        <v>7.7941655972580667E-2</v>
      </c>
      <c r="J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33</v>
      </c>
      <c r="E41" s="20">
        <v>0.12974512687803696</v>
      </c>
      <c r="F41" s="20">
        <v>0.10380362829641822</v>
      </c>
      <c r="G41" s="20">
        <v>0.1524123630356555</v>
      </c>
      <c r="H41" s="20">
        <v>0.17388605511024749</v>
      </c>
      <c r="I41" s="20">
        <v>0.15134250006020181</v>
      </c>
      <c r="J41" s="20">
        <v>0.17426590930971406</v>
      </c>
      <c r="K41" s="20">
        <v>0.12702228474696803</v>
      </c>
      <c r="L41" s="20">
        <v>0.12736807723016622</v>
      </c>
      <c r="M41" s="20">
        <v>0.12261850586501302</v>
      </c>
      <c r="N41" s="20">
        <v>0.15944087188242992</v>
      </c>
      <c r="O41" s="20">
        <v>0.15858857328205367</v>
      </c>
      <c r="P41" s="20">
        <v>0.11143184616037698</v>
      </c>
      <c r="Q41" s="20">
        <v>0.13419779860802339</v>
      </c>
      <c r="R41" s="20">
        <v>0.14442904674019247</v>
      </c>
      <c r="S41" s="20">
        <v>0.14165137051003401</v>
      </c>
      <c r="T41" s="20">
        <v>0.1423433836786594</v>
      </c>
    </row>
    <row r="42" spans="4:20" x14ac:dyDescent="0.25">
      <c r="D42" s="8" t="s">
        <v>37</v>
      </c>
      <c r="E42" s="20">
        <v>0.23785055138731157</v>
      </c>
      <c r="F42" s="20">
        <v>0.22674347872759154</v>
      </c>
      <c r="G42" s="20">
        <v>0.18983532510440193</v>
      </c>
      <c r="H42" s="20">
        <v>0.22284295468653009</v>
      </c>
      <c r="I42" s="20">
        <v>0.20002408071856864</v>
      </c>
      <c r="J42" s="20">
        <v>0.19033888514489267</v>
      </c>
      <c r="K42" s="20">
        <v>0.19187453138647764</v>
      </c>
      <c r="L42" s="20">
        <v>0.23313312041808812</v>
      </c>
      <c r="M42" s="20">
        <v>0.24522342744975514</v>
      </c>
      <c r="N42" s="20">
        <v>0.21891738073582367</v>
      </c>
      <c r="O42" s="20">
        <v>0.22042537417172514</v>
      </c>
      <c r="P42" s="20">
        <v>0.16575964681411046</v>
      </c>
      <c r="Q42" s="20">
        <v>0.23015707376387212</v>
      </c>
      <c r="R42" s="20">
        <v>0.18801448377599958</v>
      </c>
      <c r="S42" s="20">
        <v>0.19349190135706992</v>
      </c>
      <c r="T42" s="20">
        <v>0.208564433160356</v>
      </c>
    </row>
    <row r="43" spans="4:20" x14ac:dyDescent="0.25">
      <c r="D43" s="8" t="s">
        <v>38</v>
      </c>
      <c r="E43" s="20">
        <v>2.7032561949621139E-2</v>
      </c>
      <c r="F43" s="20">
        <v>5.7380040791498194E-2</v>
      </c>
      <c r="G43" s="20">
        <v>3.7428738108577997E-2</v>
      </c>
      <c r="H43" s="20">
        <v>4.3458019593555178E-2</v>
      </c>
      <c r="I43" s="20">
        <v>4.3244154405567461E-2</v>
      </c>
      <c r="J43" s="20">
        <v>4.8247809762202762E-2</v>
      </c>
      <c r="K43" s="20">
        <v>5.9460775598859095E-2</v>
      </c>
      <c r="L43" s="20">
        <v>3.250889163097917E-2</v>
      </c>
      <c r="M43" s="20">
        <v>4.6335980003939438E-2</v>
      </c>
      <c r="N43" s="20">
        <v>6.4864606105091829E-2</v>
      </c>
      <c r="O43" s="20">
        <v>4.3008510572571552E-2</v>
      </c>
      <c r="P43" s="20">
        <v>5.9769919769070763E-2</v>
      </c>
      <c r="Q43" s="20">
        <v>6.0288739870965398E-2</v>
      </c>
      <c r="R43" s="20">
        <v>5.9972284132346461E-2</v>
      </c>
      <c r="S43" s="20">
        <v>3.813159046748639E-2</v>
      </c>
      <c r="T43" s="20">
        <v>4.8570149711615919E-2</v>
      </c>
    </row>
    <row r="44" spans="4:20" x14ac:dyDescent="0.25">
      <c r="D44" s="8" t="s">
        <v>39</v>
      </c>
      <c r="E44" s="20">
        <v>0.13513178063659326</v>
      </c>
      <c r="F44" s="20">
        <v>0.1120048663541704</v>
      </c>
      <c r="G44" s="20">
        <v>0.10694337748153113</v>
      </c>
      <c r="H44" s="20">
        <v>8.4257684937791816E-2</v>
      </c>
      <c r="I44" s="20">
        <v>0.13782840079947986</v>
      </c>
      <c r="J44" s="20">
        <v>0.12601809954751131</v>
      </c>
      <c r="K44" s="20">
        <v>0.12973927696315249</v>
      </c>
      <c r="L44" s="20">
        <v>9.484103941351528E-2</v>
      </c>
      <c r="M44" s="20">
        <v>0.11173749736804571</v>
      </c>
      <c r="N44" s="20">
        <v>0.12434111495848559</v>
      </c>
      <c r="O44" s="20">
        <v>8.3329471912021377E-2</v>
      </c>
      <c r="P44" s="20">
        <v>9.7830793394744667E-2</v>
      </c>
      <c r="Q44" s="20">
        <v>0.12330880284565755</v>
      </c>
      <c r="R44" s="20">
        <v>7.6269725204196975E-2</v>
      </c>
      <c r="S44" s="20">
        <v>8.4473185005414453E-2</v>
      </c>
      <c r="T44" s="20">
        <v>0.11144760344904181</v>
      </c>
    </row>
    <row r="45" spans="4:20" ht="15.75" thickBot="1" x14ac:dyDescent="0.3">
      <c r="D45" s="8" t="s">
        <v>30</v>
      </c>
      <c r="E45" s="20">
        <v>0.47023997914843707</v>
      </c>
      <c r="F45" s="20">
        <v>0.50006798583032164</v>
      </c>
      <c r="G45" s="20">
        <v>0.51338019626983344</v>
      </c>
      <c r="H45" s="20">
        <v>0.47555528567187544</v>
      </c>
      <c r="I45" s="20">
        <v>0.4675608640161823</v>
      </c>
      <c r="J45" s="20">
        <v>0.46112929623567922</v>
      </c>
      <c r="K45" s="20">
        <v>0.49190313130454277</v>
      </c>
      <c r="L45" s="20">
        <v>0.51214887130725117</v>
      </c>
      <c r="M45" s="20">
        <v>0.47408458931324676</v>
      </c>
      <c r="N45" s="20">
        <v>0.43243602631816902</v>
      </c>
      <c r="O45" s="20">
        <v>0.49464807006162831</v>
      </c>
      <c r="P45" s="20">
        <v>0.56520779386169717</v>
      </c>
      <c r="Q45" s="20">
        <v>0.45204758491148156</v>
      </c>
      <c r="R45" s="20">
        <v>0.53131446014726447</v>
      </c>
      <c r="S45" s="23">
        <v>0.54225195265999526</v>
      </c>
      <c r="T45" s="20">
        <v>0.48907443000032697</v>
      </c>
    </row>
    <row r="46" spans="4:20" ht="15.75" thickTop="1" x14ac:dyDescent="0.25">
      <c r="D46" s="8" t="s">
        <v>87</v>
      </c>
      <c r="E46" s="20">
        <v>6.7533676941091858E-2</v>
      </c>
      <c r="F46" s="20">
        <v>5.8563217764560235E-2</v>
      </c>
      <c r="G46" s="20">
        <v>7.2558709903464053E-2</v>
      </c>
      <c r="H46" s="20">
        <v>6.2115945406097266E-2</v>
      </c>
      <c r="I46" s="20">
        <v>8.7020243464732985E-2</v>
      </c>
      <c r="J46" s="20">
        <v>8.7064249174578612E-2</v>
      </c>
      <c r="K46" s="20">
        <v>0.10843928930359498</v>
      </c>
      <c r="L46" s="20">
        <v>4.6191745869959354E-2</v>
      </c>
      <c r="M46" s="20">
        <v>6.1703968141542477E-2</v>
      </c>
      <c r="N46" s="20">
        <v>7.8794109437590271E-2</v>
      </c>
      <c r="O46" s="20">
        <v>5.4267841381628421E-2</v>
      </c>
      <c r="P46" s="20">
        <v>4.936392889683134E-2</v>
      </c>
      <c r="Q46" s="20">
        <v>4.6186297543978468E-2</v>
      </c>
      <c r="R46" s="20">
        <v>6.5626762847781323E-2</v>
      </c>
      <c r="S46" s="20">
        <v>5.4570013922568397E-2</v>
      </c>
      <c r="T46" s="20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6.71093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353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34.11027027375679</v>
      </c>
    </row>
    <row r="4" spans="1:2" x14ac:dyDescent="0.25">
      <c r="A4" s="8" t="s">
        <v>12</v>
      </c>
      <c r="B4" s="17">
        <v>11.837679331902494</v>
      </c>
    </row>
    <row r="5" spans="1:2" x14ac:dyDescent="0.25">
      <c r="A5" s="8" t="s">
        <v>13</v>
      </c>
      <c r="B5" s="17">
        <v>11.840904363306239</v>
      </c>
    </row>
    <row r="6" spans="1:2" x14ac:dyDescent="0.25">
      <c r="A6" s="8" t="s">
        <v>14</v>
      </c>
      <c r="B6" s="17">
        <v>12.437293295643466</v>
      </c>
    </row>
    <row r="7" spans="1:2" x14ac:dyDescent="0.25">
      <c r="A7" s="8" t="s">
        <v>15</v>
      </c>
      <c r="B7" s="17">
        <v>10.40693446252433</v>
      </c>
    </row>
    <row r="8" spans="1:2" x14ac:dyDescent="0.25">
      <c r="A8" s="8" t="s">
        <v>16</v>
      </c>
      <c r="B8" s="17">
        <v>8.7944187606526825</v>
      </c>
    </row>
    <row r="9" spans="1:2" x14ac:dyDescent="0.25">
      <c r="A9" s="8" t="s">
        <v>17</v>
      </c>
      <c r="B9" s="17">
        <v>5.3790701911959866</v>
      </c>
    </row>
    <row r="10" spans="1:2" x14ac:dyDescent="0.25">
      <c r="A10" s="8" t="s">
        <v>18</v>
      </c>
      <c r="B10" s="17">
        <v>2.7232568302133844</v>
      </c>
    </row>
    <row r="11" spans="1:2" x14ac:dyDescent="0.25">
      <c r="A11" s="8" t="s">
        <v>19</v>
      </c>
      <c r="B11" s="17">
        <v>0.83096965406700651</v>
      </c>
    </row>
    <row r="12" spans="1:2" x14ac:dyDescent="0.25">
      <c r="A12" s="8" t="s">
        <v>20</v>
      </c>
      <c r="B12" s="17">
        <v>0.65306885925801705</v>
      </c>
    </row>
    <row r="13" spans="1:2" x14ac:dyDescent="0.25">
      <c r="A13" s="8" t="s">
        <v>21</v>
      </c>
      <c r="B13" s="17">
        <v>0.98613397747960574</v>
      </c>
    </row>
    <row r="14" spans="1:2" x14ac:dyDescent="0.25">
      <c r="B14" s="18">
        <f>SUM(B3:B13)</f>
        <v>100.00000000000001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0.26473133993829939</v>
      </c>
      <c r="F19" s="20">
        <v>0.40170985902050421</v>
      </c>
      <c r="G19" s="20">
        <v>0.34110270273756799</v>
      </c>
      <c r="M19" s="8" t="s">
        <v>11</v>
      </c>
      <c r="N19" s="20">
        <v>0.31961103994410156</v>
      </c>
      <c r="O19" s="20">
        <v>0.32113707000787151</v>
      </c>
      <c r="P19" s="20">
        <v>0.34742348269707768</v>
      </c>
      <c r="Q19" s="20">
        <v>0.36072366006191525</v>
      </c>
      <c r="R19" s="20">
        <v>0.34110270273756799</v>
      </c>
    </row>
    <row r="20" spans="4:18" x14ac:dyDescent="0.25">
      <c r="D20" s="8" t="s">
        <v>12</v>
      </c>
      <c r="E20" s="20">
        <v>0.10476348402544558</v>
      </c>
      <c r="F20" s="20">
        <v>0.12918010929562312</v>
      </c>
      <c r="G20" s="20">
        <v>0.11837679331902495</v>
      </c>
      <c r="M20" s="8" t="s">
        <v>12</v>
      </c>
      <c r="N20" s="20">
        <v>8.3509956911610589E-2</v>
      </c>
      <c r="O20" s="20">
        <v>0.10378238888573306</v>
      </c>
      <c r="P20" s="20">
        <v>0.13708166023334825</v>
      </c>
      <c r="Q20" s="20">
        <v>0.11616374981820196</v>
      </c>
      <c r="R20" s="20">
        <v>0.11837679331902495</v>
      </c>
    </row>
    <row r="21" spans="4:18" x14ac:dyDescent="0.25">
      <c r="D21" s="8" t="s">
        <v>13</v>
      </c>
      <c r="E21" s="20">
        <v>0.13586525723469739</v>
      </c>
      <c r="F21" s="20">
        <v>0.10455605702807877</v>
      </c>
      <c r="G21" s="20">
        <v>0.11840904363306237</v>
      </c>
      <c r="M21" s="8" t="s">
        <v>13</v>
      </c>
      <c r="N21" s="20">
        <v>9.5357323085283954E-2</v>
      </c>
      <c r="O21" s="20">
        <v>0.11560752744889596</v>
      </c>
      <c r="P21" s="20">
        <v>0.12175731119999768</v>
      </c>
      <c r="Q21" s="20">
        <v>0.12571247515426862</v>
      </c>
      <c r="R21" s="20">
        <v>0.11840904363306237</v>
      </c>
    </row>
    <row r="22" spans="4:18" x14ac:dyDescent="0.25">
      <c r="D22" s="8" t="s">
        <v>14</v>
      </c>
      <c r="E22" s="20">
        <v>0.14212187419708117</v>
      </c>
      <c r="F22" s="20">
        <v>0.11028764213275412</v>
      </c>
      <c r="G22" s="20">
        <v>0.12437293295643466</v>
      </c>
      <c r="M22" s="8" t="s">
        <v>14</v>
      </c>
      <c r="N22" s="20">
        <v>0.10121113310818679</v>
      </c>
      <c r="O22" s="20">
        <v>0.12722005372112083</v>
      </c>
      <c r="P22" s="20">
        <v>0.12394719788744915</v>
      </c>
      <c r="Q22" s="20">
        <v>0.13242515115208012</v>
      </c>
      <c r="R22" s="20">
        <v>0.12437293295643466</v>
      </c>
    </row>
    <row r="23" spans="4:18" x14ac:dyDescent="0.25">
      <c r="D23" s="8" t="s">
        <v>15</v>
      </c>
      <c r="E23" s="20">
        <v>0.12151339610298501</v>
      </c>
      <c r="F23" s="20">
        <v>9.0226009697492046E-2</v>
      </c>
      <c r="G23" s="20">
        <v>0.10406934462524328</v>
      </c>
      <c r="M23" s="8" t="s">
        <v>15</v>
      </c>
      <c r="N23" s="20">
        <v>0.10308606032374519</v>
      </c>
      <c r="O23" s="20">
        <v>9.2015678127713441E-2</v>
      </c>
      <c r="P23" s="20">
        <v>0.10743657926874885</v>
      </c>
      <c r="Q23" s="20">
        <v>0.11136601311716104</v>
      </c>
      <c r="R23" s="20">
        <v>0.10406934462524328</v>
      </c>
    </row>
    <row r="24" spans="4:18" x14ac:dyDescent="0.25">
      <c r="D24" s="8" t="s">
        <v>16</v>
      </c>
      <c r="E24" s="20">
        <v>0.10591330936497205</v>
      </c>
      <c r="F24" s="20">
        <v>7.3684164860256918E-2</v>
      </c>
      <c r="G24" s="20">
        <v>8.7944187606526822E-2</v>
      </c>
      <c r="M24" s="8" t="s">
        <v>16</v>
      </c>
      <c r="N24" s="20">
        <v>0.12957959706533131</v>
      </c>
      <c r="O24" s="20">
        <v>0.10837870955700363</v>
      </c>
      <c r="P24" s="20">
        <v>6.5481886800151948E-2</v>
      </c>
      <c r="Q24" s="20">
        <v>8.7604144302622741E-2</v>
      </c>
      <c r="R24" s="20">
        <v>8.7944187606526822E-2</v>
      </c>
    </row>
    <row r="25" spans="4:18" x14ac:dyDescent="0.25">
      <c r="D25" s="8" t="s">
        <v>17</v>
      </c>
      <c r="E25" s="20">
        <v>7.0899214437870256E-2</v>
      </c>
      <c r="F25" s="20">
        <v>4.0213645612051152E-2</v>
      </c>
      <c r="G25" s="20">
        <v>5.3790701911959865E-2</v>
      </c>
      <c r="M25" s="8" t="s">
        <v>17</v>
      </c>
      <c r="N25" s="20">
        <v>7.7865766080509297E-2</v>
      </c>
      <c r="O25" s="20">
        <v>5.5490184940233223E-2</v>
      </c>
      <c r="P25" s="20">
        <v>5.3914543898289778E-2</v>
      </c>
      <c r="Q25" s="20">
        <v>4.1018830813554862E-2</v>
      </c>
      <c r="R25" s="20">
        <v>5.3790701911959865E-2</v>
      </c>
    </row>
    <row r="26" spans="4:18" x14ac:dyDescent="0.25">
      <c r="D26" s="8" t="s">
        <v>18</v>
      </c>
      <c r="E26" s="20">
        <v>2.9707769429952676E-2</v>
      </c>
      <c r="F26" s="20">
        <v>2.5268286193148706E-2</v>
      </c>
      <c r="G26" s="20">
        <v>2.7232568302133841E-2</v>
      </c>
      <c r="M26" s="8" t="s">
        <v>18</v>
      </c>
      <c r="N26" s="20">
        <v>4.1539536508675909E-2</v>
      </c>
      <c r="O26" s="20">
        <v>3.7362958394533755E-2</v>
      </c>
      <c r="P26" s="20">
        <v>2.5116659558117007E-2</v>
      </c>
      <c r="Q26" s="20">
        <v>1.3814919212416286E-2</v>
      </c>
      <c r="R26" s="20">
        <v>2.7232568302133841E-2</v>
      </c>
    </row>
    <row r="27" spans="4:18" x14ac:dyDescent="0.25">
      <c r="D27" s="8" t="s">
        <v>19</v>
      </c>
      <c r="E27" s="20">
        <v>1.0163471998746308E-2</v>
      </c>
      <c r="F27" s="20">
        <v>6.8385684268978874E-3</v>
      </c>
      <c r="G27" s="20">
        <v>8.3096965406700644E-3</v>
      </c>
      <c r="M27" s="8" t="s">
        <v>19</v>
      </c>
      <c r="N27" s="20">
        <v>2.1264702457202748E-2</v>
      </c>
      <c r="O27" s="20">
        <v>1.3475724058460266E-2</v>
      </c>
      <c r="P27" s="20">
        <v>4.9529912744577017E-3</v>
      </c>
      <c r="Q27" s="20">
        <v>3.0022646840869582E-3</v>
      </c>
      <c r="R27" s="20">
        <v>8.3096965406700644E-3</v>
      </c>
    </row>
    <row r="28" spans="4:18" x14ac:dyDescent="0.25">
      <c r="D28" s="8" t="s">
        <v>20</v>
      </c>
      <c r="E28" s="20">
        <v>6.1773500808157749E-3</v>
      </c>
      <c r="F28" s="20">
        <v>6.8110926814736843E-3</v>
      </c>
      <c r="G28" s="20">
        <v>6.5306885925801705E-3</v>
      </c>
      <c r="M28" s="8" t="s">
        <v>20</v>
      </c>
      <c r="N28" s="20">
        <v>5.5005628663483564E-3</v>
      </c>
      <c r="O28" s="20">
        <v>1.0171307078690895E-2</v>
      </c>
      <c r="P28" s="20">
        <v>6.0731950679943306E-3</v>
      </c>
      <c r="Q28" s="20">
        <v>3.9216433157191234E-3</v>
      </c>
      <c r="R28" s="20">
        <v>6.5306885925801705E-3</v>
      </c>
    </row>
    <row r="29" spans="4:18" ht="15.75" thickBot="1" x14ac:dyDescent="0.3">
      <c r="D29" s="8" t="s">
        <v>21</v>
      </c>
      <c r="E29" s="20">
        <v>8.1435331891344231E-3</v>
      </c>
      <c r="F29" s="23">
        <v>1.1224565051719475E-2</v>
      </c>
      <c r="G29" s="20">
        <v>9.8613397747960574E-3</v>
      </c>
      <c r="M29" s="8" t="s">
        <v>21</v>
      </c>
      <c r="N29" s="20">
        <v>2.147432164900431E-2</v>
      </c>
      <c r="O29" s="20">
        <v>1.5358397779743405E-2</v>
      </c>
      <c r="P29" s="20">
        <v>6.8144921143676578E-3</v>
      </c>
      <c r="Q29" s="23">
        <v>4.2471483679730731E-3</v>
      </c>
      <c r="R29" s="20">
        <v>9.8613397747960574E-3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0.14495387310396765</v>
      </c>
      <c r="F34" s="20">
        <v>0.36458363202833943</v>
      </c>
      <c r="G34" s="20">
        <v>0.39408559939736665</v>
      </c>
      <c r="H34" s="20">
        <v>0.34110270273756799</v>
      </c>
      <c r="M34" s="8" t="s">
        <v>11</v>
      </c>
      <c r="N34" s="20">
        <v>0.33199553539623361</v>
      </c>
      <c r="O34" s="20">
        <v>0.29715623911332467</v>
      </c>
      <c r="P34" s="20">
        <v>0.38185638752061679</v>
      </c>
      <c r="Q34" s="20">
        <v>0.43301497579833026</v>
      </c>
      <c r="R34" s="20">
        <v>0.14088161999882268</v>
      </c>
      <c r="S34" s="20">
        <v>0.34110270273756799</v>
      </c>
      <c r="T34" s="25"/>
    </row>
    <row r="35" spans="4:20" x14ac:dyDescent="0.25">
      <c r="D35" s="8" t="s">
        <v>12</v>
      </c>
      <c r="E35" s="20">
        <v>0.1010289531200118</v>
      </c>
      <c r="F35" s="20">
        <v>0.12290132293396801</v>
      </c>
      <c r="G35" s="20">
        <v>0.11864741705834299</v>
      </c>
      <c r="H35" s="20">
        <v>0.11837679331902495</v>
      </c>
      <c r="M35" s="8" t="s">
        <v>12</v>
      </c>
      <c r="N35" s="20">
        <v>0.11524395479131996</v>
      </c>
      <c r="O35" s="20">
        <v>0.11721481749093583</v>
      </c>
      <c r="P35" s="20">
        <v>0.1210890673282583</v>
      </c>
      <c r="Q35" s="20">
        <v>0.13382711236721567</v>
      </c>
      <c r="R35" s="20">
        <v>0.10318760669505329</v>
      </c>
      <c r="S35" s="20">
        <v>0.11837679331902495</v>
      </c>
      <c r="T35" s="25"/>
    </row>
    <row r="36" spans="4:20" x14ac:dyDescent="0.25">
      <c r="D36" s="8" t="s">
        <v>13</v>
      </c>
      <c r="E36" s="20">
        <v>0.10867720449999864</v>
      </c>
      <c r="F36" s="20">
        <v>0.12212563497962992</v>
      </c>
      <c r="G36" s="20">
        <v>0.11643528587949455</v>
      </c>
      <c r="H36" s="20">
        <v>0.11840904363306237</v>
      </c>
      <c r="M36" s="8" t="s">
        <v>13</v>
      </c>
      <c r="N36" s="20">
        <v>0.13696870941165509</v>
      </c>
      <c r="O36" s="20">
        <v>7.2564932970336629E-2</v>
      </c>
      <c r="P36" s="20">
        <v>0.11441381554610514</v>
      </c>
      <c r="Q36" s="20">
        <v>0.10325829191436832</v>
      </c>
      <c r="R36" s="20">
        <v>9.0560799011047244E-2</v>
      </c>
      <c r="S36" s="20">
        <v>0.11840904363306237</v>
      </c>
      <c r="T36" s="25"/>
    </row>
    <row r="37" spans="4:20" x14ac:dyDescent="0.25">
      <c r="D37" s="8" t="s">
        <v>14</v>
      </c>
      <c r="E37" s="20">
        <v>0.16452335540766572</v>
      </c>
      <c r="F37" s="20">
        <v>0.12302999155198617</v>
      </c>
      <c r="G37" s="20">
        <v>0.10728040486774956</v>
      </c>
      <c r="H37" s="20">
        <v>0.12437293295643466</v>
      </c>
      <c r="M37" s="8" t="s">
        <v>14</v>
      </c>
      <c r="N37" s="20">
        <v>0.137888483550931</v>
      </c>
      <c r="O37" s="20">
        <v>9.0706166212920811E-2</v>
      </c>
      <c r="P37" s="20">
        <v>0.11163941402414772</v>
      </c>
      <c r="Q37" s="20">
        <v>9.3613358022285029E-2</v>
      </c>
      <c r="R37" s="20">
        <v>0.16874987736200772</v>
      </c>
      <c r="S37" s="20">
        <v>0.12437293295643466</v>
      </c>
      <c r="T37" s="25"/>
    </row>
    <row r="38" spans="4:20" x14ac:dyDescent="0.25">
      <c r="D38" s="8" t="s">
        <v>15</v>
      </c>
      <c r="E38" s="20">
        <v>0.15476862879922726</v>
      </c>
      <c r="F38" s="20">
        <v>9.9108657339294734E-2</v>
      </c>
      <c r="G38" s="20">
        <v>8.8375171082087575E-2</v>
      </c>
      <c r="H38" s="20">
        <v>0.10406934462524328</v>
      </c>
      <c r="M38" s="8" t="s">
        <v>15</v>
      </c>
      <c r="N38" s="20">
        <v>0.1019332611153837</v>
      </c>
      <c r="O38" s="20">
        <v>0.12983368385739907</v>
      </c>
      <c r="P38" s="20">
        <v>0.10542586715692683</v>
      </c>
      <c r="Q38" s="20">
        <v>6.5282785953285905E-2</v>
      </c>
      <c r="R38" s="20">
        <v>0.14973608304063732</v>
      </c>
      <c r="S38" s="20">
        <v>0.10406934462524328</v>
      </c>
      <c r="T38" s="25"/>
    </row>
    <row r="39" spans="4:20" x14ac:dyDescent="0.25">
      <c r="D39" s="8" t="s">
        <v>16</v>
      </c>
      <c r="E39" s="20">
        <v>0.16304991418569179</v>
      </c>
      <c r="F39" s="20">
        <v>7.6006390786444653E-2</v>
      </c>
      <c r="G39" s="20">
        <v>7.2972478329602242E-2</v>
      </c>
      <c r="H39" s="20">
        <v>8.7944187606526822E-2</v>
      </c>
      <c r="M39" s="8" t="s">
        <v>16</v>
      </c>
      <c r="N39" s="20">
        <v>8.7118229795567187E-2</v>
      </c>
      <c r="O39" s="20">
        <v>7.9403377933757402E-2</v>
      </c>
      <c r="P39" s="20">
        <v>6.8408814669978335E-2</v>
      </c>
      <c r="Q39" s="20">
        <v>7.8280219601728221E-2</v>
      </c>
      <c r="R39" s="20">
        <v>0.18237741106292801</v>
      </c>
      <c r="S39" s="20">
        <v>8.7944187606526822E-2</v>
      </c>
      <c r="T39" s="25"/>
    </row>
    <row r="40" spans="4:20" x14ac:dyDescent="0.25">
      <c r="D40" s="8" t="s">
        <v>17</v>
      </c>
      <c r="E40" s="20">
        <v>9.2417507756030873E-2</v>
      </c>
      <c r="F40" s="20">
        <v>5.1084382350194801E-2</v>
      </c>
      <c r="G40" s="20">
        <v>3.9897934283258892E-2</v>
      </c>
      <c r="H40" s="20">
        <v>5.3790701911959865E-2</v>
      </c>
      <c r="M40" s="8" t="s">
        <v>17</v>
      </c>
      <c r="N40" s="20">
        <v>5.2787911226724785E-2</v>
      </c>
      <c r="O40" s="20">
        <v>9.0293278969846333E-2</v>
      </c>
      <c r="P40" s="20">
        <v>3.8669177303031398E-2</v>
      </c>
      <c r="Q40" s="20">
        <v>4.9910664977422602E-2</v>
      </c>
      <c r="R40" s="20">
        <v>9.0619665247336306E-2</v>
      </c>
      <c r="S40" s="20">
        <v>5.3790701911959865E-2</v>
      </c>
      <c r="T40" s="25"/>
    </row>
    <row r="41" spans="4:20" x14ac:dyDescent="0.25">
      <c r="D41" s="8" t="s">
        <v>18</v>
      </c>
      <c r="E41" s="20">
        <v>4.594135158217573E-2</v>
      </c>
      <c r="F41" s="20">
        <v>2.320814244424789E-2</v>
      </c>
      <c r="G41" s="20">
        <v>2.539839580703002E-2</v>
      </c>
      <c r="H41" s="20">
        <v>2.7232568302133841E-2</v>
      </c>
      <c r="M41" s="8" t="s">
        <v>18</v>
      </c>
      <c r="N41" s="20">
        <v>1.920108436530104E-2</v>
      </c>
      <c r="O41" s="20">
        <v>7.9958195166638713E-2</v>
      </c>
      <c r="P41" s="20">
        <v>2.450373675032055E-2</v>
      </c>
      <c r="Q41" s="20">
        <v>1.910470064646071E-2</v>
      </c>
      <c r="R41" s="20">
        <v>5.2175107430881225E-2</v>
      </c>
      <c r="S41" s="20">
        <v>2.7232568302133841E-2</v>
      </c>
      <c r="T41" s="25"/>
    </row>
    <row r="42" spans="4:20" x14ac:dyDescent="0.25">
      <c r="D42" s="8" t="s">
        <v>19</v>
      </c>
      <c r="E42" s="20">
        <v>1.5962279904717467E-2</v>
      </c>
      <c r="F42" s="20">
        <v>5.9628713835846786E-3</v>
      </c>
      <c r="G42" s="20">
        <v>8.8233265784643453E-3</v>
      </c>
      <c r="H42" s="20">
        <v>8.3096965406700644E-3</v>
      </c>
      <c r="M42" s="8" t="s">
        <v>19</v>
      </c>
      <c r="N42" s="20">
        <v>4.3285100755000305E-3</v>
      </c>
      <c r="O42" s="20">
        <v>2.6973149426473816E-2</v>
      </c>
      <c r="P42" s="20">
        <v>8.5818705724306533E-3</v>
      </c>
      <c r="Q42" s="20">
        <v>8.3715037520709478E-3</v>
      </c>
      <c r="R42" s="20">
        <v>1.4446755489276535E-2</v>
      </c>
      <c r="S42" s="20">
        <v>8.3096965406700644E-3</v>
      </c>
      <c r="T42" s="25"/>
    </row>
    <row r="43" spans="4:20" x14ac:dyDescent="0.25">
      <c r="D43" s="8" t="s">
        <v>20</v>
      </c>
      <c r="E43" s="20">
        <v>1.3861261865976877E-3</v>
      </c>
      <c r="F43" s="20">
        <v>5.5526023044181862E-3</v>
      </c>
      <c r="G43" s="20">
        <v>1.0795412347617583E-2</v>
      </c>
      <c r="H43" s="20">
        <v>6.5306885925801705E-3</v>
      </c>
      <c r="M43" s="8" t="s">
        <v>20</v>
      </c>
      <c r="N43" s="20">
        <v>4.5057058878332241E-3</v>
      </c>
      <c r="O43" s="20">
        <v>3.2772924919035398E-3</v>
      </c>
      <c r="P43" s="20">
        <v>1.0559413912893527E-2</v>
      </c>
      <c r="Q43" s="20">
        <v>1.0284897508365008E-2</v>
      </c>
      <c r="R43" s="20">
        <v>0</v>
      </c>
      <c r="S43" s="20">
        <v>6.5306885925801705E-3</v>
      </c>
      <c r="T43" s="25"/>
    </row>
    <row r="44" spans="4:20" ht="15.75" thickBot="1" x14ac:dyDescent="0.3">
      <c r="D44" s="8" t="s">
        <v>21</v>
      </c>
      <c r="E44" s="20">
        <v>7.2908054539153975E-3</v>
      </c>
      <c r="F44" s="20">
        <v>6.4363718978915256E-3</v>
      </c>
      <c r="G44" s="23">
        <v>1.7288574368985603E-2</v>
      </c>
      <c r="H44" s="20">
        <v>9.8613397747960574E-3</v>
      </c>
      <c r="M44" s="8" t="s">
        <v>21</v>
      </c>
      <c r="N44" s="20">
        <v>8.0286143835503823E-3</v>
      </c>
      <c r="O44" s="20">
        <v>1.2618866366463236E-2</v>
      </c>
      <c r="P44" s="20">
        <v>1.4852435215290779E-2</v>
      </c>
      <c r="Q44" s="20">
        <v>5.0514894584673363E-3</v>
      </c>
      <c r="R44" s="23">
        <v>7.2650746620096943E-3</v>
      </c>
      <c r="S44" s="20">
        <v>9.8613397747960574E-3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</row>
    <row r="49" spans="4:20" x14ac:dyDescent="0.25">
      <c r="D49" s="8" t="s">
        <v>11</v>
      </c>
      <c r="E49" s="20">
        <v>0.32212905733353558</v>
      </c>
      <c r="F49" s="20">
        <v>0.3707264519976845</v>
      </c>
      <c r="G49" s="20">
        <v>0.3162303987541471</v>
      </c>
      <c r="H49" s="20">
        <v>0.35680635665017885</v>
      </c>
      <c r="I49" s="20">
        <v>0.33157592173476202</v>
      </c>
      <c r="J49" s="20">
        <v>0.34110270273756799</v>
      </c>
    </row>
    <row r="50" spans="4:20" x14ac:dyDescent="0.25">
      <c r="D50" s="8" t="s">
        <v>12</v>
      </c>
      <c r="E50" s="20">
        <v>0.12278173820718945</v>
      </c>
      <c r="F50" s="20">
        <v>0.12180379247235752</v>
      </c>
      <c r="G50" s="20">
        <v>0.12815507059039366</v>
      </c>
      <c r="H50" s="20">
        <v>8.5735190922005239E-2</v>
      </c>
      <c r="I50" s="20">
        <v>0.13946562948308275</v>
      </c>
      <c r="J50" s="20">
        <v>0.11837679331902495</v>
      </c>
    </row>
    <row r="51" spans="4:20" x14ac:dyDescent="0.25">
      <c r="D51" s="8" t="s">
        <v>13</v>
      </c>
      <c r="E51" s="20">
        <v>0.13708905278325498</v>
      </c>
      <c r="F51" s="20">
        <v>0.10909497552960713</v>
      </c>
      <c r="G51" s="20">
        <v>0.13217860398936207</v>
      </c>
      <c r="H51" s="20">
        <v>0.10174448457048967</v>
      </c>
      <c r="I51" s="20">
        <v>0.10000673271634032</v>
      </c>
      <c r="J51" s="20">
        <v>0.11840904363306237</v>
      </c>
    </row>
    <row r="52" spans="4:20" x14ac:dyDescent="0.25">
      <c r="D52" s="8" t="s">
        <v>14</v>
      </c>
      <c r="E52" s="20">
        <v>0.13445368193538601</v>
      </c>
      <c r="F52" s="20">
        <v>0.1169228700233302</v>
      </c>
      <c r="G52" s="20">
        <v>0.13100501506199155</v>
      </c>
      <c r="H52" s="20">
        <v>0.12720574391976314</v>
      </c>
      <c r="I52" s="20">
        <v>9.7355078280774984E-2</v>
      </c>
      <c r="J52" s="20">
        <v>0.12437293295643466</v>
      </c>
    </row>
    <row r="53" spans="4:20" x14ac:dyDescent="0.25">
      <c r="D53" s="8" t="s">
        <v>15</v>
      </c>
      <c r="E53" s="20">
        <v>0.10438391096617626</v>
      </c>
      <c r="F53" s="20">
        <v>0.10188541892026219</v>
      </c>
      <c r="G53" s="20">
        <v>0.10641706661587652</v>
      </c>
      <c r="H53" s="20">
        <v>0.10942714840741438</v>
      </c>
      <c r="I53" s="20">
        <v>8.9467442137482062E-2</v>
      </c>
      <c r="J53" s="20">
        <v>0.10406934462524328</v>
      </c>
    </row>
    <row r="54" spans="4:20" x14ac:dyDescent="0.25">
      <c r="D54" s="8" t="s">
        <v>16</v>
      </c>
      <c r="E54" s="20">
        <v>8.0765110723494613E-2</v>
      </c>
      <c r="F54" s="20">
        <v>7.9142863825333434E-2</v>
      </c>
      <c r="G54" s="20">
        <v>9.0677250440796095E-2</v>
      </c>
      <c r="H54" s="20">
        <v>0.10249328221541411</v>
      </c>
      <c r="I54" s="20">
        <v>8.9488158187759931E-2</v>
      </c>
      <c r="J54" s="20">
        <v>8.7944187606526822E-2</v>
      </c>
    </row>
    <row r="55" spans="4:20" x14ac:dyDescent="0.25">
      <c r="D55" s="8" t="s">
        <v>17</v>
      </c>
      <c r="E55" s="20">
        <v>5.6098797967541331E-2</v>
      </c>
      <c r="F55" s="20">
        <v>4.424551083772358E-2</v>
      </c>
      <c r="G55" s="20">
        <v>4.7781034634877997E-2</v>
      </c>
      <c r="H55" s="20">
        <v>6.6636572132746846E-2</v>
      </c>
      <c r="I55" s="20">
        <v>7.369216985089623E-2</v>
      </c>
      <c r="J55" s="20">
        <v>5.3790701911959865E-2</v>
      </c>
    </row>
    <row r="56" spans="4:20" x14ac:dyDescent="0.25">
      <c r="D56" s="8" t="s">
        <v>18</v>
      </c>
      <c r="E56" s="20">
        <v>1.9615975276808736E-2</v>
      </c>
      <c r="F56" s="20">
        <v>2.8344140846552804E-2</v>
      </c>
      <c r="G56" s="20">
        <v>2.7115786171537249E-2</v>
      </c>
      <c r="H56" s="20">
        <v>2.8689646909819091E-2</v>
      </c>
      <c r="I56" s="20">
        <v>3.6843495419163381E-2</v>
      </c>
      <c r="J56" s="20">
        <v>2.7232568302133841E-2</v>
      </c>
    </row>
    <row r="57" spans="4:20" x14ac:dyDescent="0.25">
      <c r="D57" s="8" t="s">
        <v>19</v>
      </c>
      <c r="E57" s="20">
        <v>1.027605035643865E-2</v>
      </c>
      <c r="F57" s="20">
        <v>9.4548686433988411E-3</v>
      </c>
      <c r="G57" s="20">
        <v>5.831532569893663E-3</v>
      </c>
      <c r="H57" s="20">
        <v>7.7275916956201767E-3</v>
      </c>
      <c r="I57" s="20">
        <v>1.0528932553719308E-2</v>
      </c>
      <c r="J57" s="20">
        <v>8.3096965406700644E-3</v>
      </c>
    </row>
    <row r="58" spans="4:20" x14ac:dyDescent="0.25">
      <c r="D58" s="8" t="s">
        <v>20</v>
      </c>
      <c r="E58" s="20">
        <v>2.4149666312755953E-3</v>
      </c>
      <c r="F58" s="20">
        <v>7.6115493237751651E-3</v>
      </c>
      <c r="G58" s="20">
        <v>5.9561738760225136E-3</v>
      </c>
      <c r="H58" s="20">
        <v>4.6297088674756535E-3</v>
      </c>
      <c r="I58" s="20">
        <v>1.8421747709581691E-2</v>
      </c>
      <c r="J58" s="20">
        <v>6.5306885925801705E-3</v>
      </c>
    </row>
    <row r="59" spans="4:20" ht="15.75" thickBot="1" x14ac:dyDescent="0.3">
      <c r="D59" s="8" t="s">
        <v>21</v>
      </c>
      <c r="E59" s="20">
        <v>9.9916578188988317E-3</v>
      </c>
      <c r="F59" s="20">
        <v>1.0767557579974623E-2</v>
      </c>
      <c r="G59" s="20">
        <v>8.6520672951015971E-3</v>
      </c>
      <c r="H59" s="20">
        <v>8.9042737090728602E-3</v>
      </c>
      <c r="I59" s="23">
        <v>1.3154691926437305E-2</v>
      </c>
      <c r="J59" s="20">
        <v>9.8613397747960574E-3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0.28384438757205388</v>
      </c>
      <c r="F65" s="20">
        <v>0.32290870893812068</v>
      </c>
      <c r="G65" s="20">
        <v>0.30730933454846165</v>
      </c>
      <c r="H65" s="20">
        <v>0.41670815686528079</v>
      </c>
      <c r="I65" s="20">
        <v>0.41925648867006049</v>
      </c>
      <c r="J65" s="20">
        <v>0.38022116755897417</v>
      </c>
      <c r="K65" s="20">
        <v>0.3672123455502842</v>
      </c>
      <c r="L65" s="20">
        <v>0.33600997419264839</v>
      </c>
      <c r="M65" s="20">
        <v>0.32288846910358532</v>
      </c>
      <c r="N65" s="20">
        <v>0.3333316249916719</v>
      </c>
      <c r="O65" s="20">
        <v>0.30207538417800123</v>
      </c>
      <c r="P65" s="20">
        <v>0.29687156747081078</v>
      </c>
      <c r="Q65" s="20">
        <v>0.31509944970587728</v>
      </c>
      <c r="R65" s="20">
        <v>0.34114573796706582</v>
      </c>
      <c r="S65" s="20">
        <v>0.28902574190564972</v>
      </c>
      <c r="T65" s="20">
        <v>0.34110270273756799</v>
      </c>
    </row>
    <row r="66" spans="4:20" x14ac:dyDescent="0.25">
      <c r="D66" s="8" t="s">
        <v>12</v>
      </c>
      <c r="E66" s="20">
        <v>0.15624626276639</v>
      </c>
      <c r="F66" s="20">
        <v>0.13282358397904617</v>
      </c>
      <c r="G66" s="20">
        <v>0.12498382641666526</v>
      </c>
      <c r="H66" s="20">
        <v>0.12233681419934693</v>
      </c>
      <c r="I66" s="20">
        <v>0.12239490280336533</v>
      </c>
      <c r="J66" s="20">
        <v>0.10677296425315035</v>
      </c>
      <c r="K66" s="20">
        <v>0.10676860285848347</v>
      </c>
      <c r="L66" s="20">
        <v>0.14065006626211898</v>
      </c>
      <c r="M66" s="20">
        <v>0.1067790998851</v>
      </c>
      <c r="N66" s="20">
        <v>0.13801179780751432</v>
      </c>
      <c r="O66" s="20">
        <v>8.8566683126094184E-2</v>
      </c>
      <c r="P66" s="20">
        <v>7.812538139213214E-2</v>
      </c>
      <c r="Q66" s="20">
        <v>0.11198226638375683</v>
      </c>
      <c r="R66" s="20">
        <v>0.11456769326546307</v>
      </c>
      <c r="S66" s="20">
        <v>0.11979124613724612</v>
      </c>
      <c r="T66" s="20">
        <v>0.11837679331902495</v>
      </c>
    </row>
    <row r="67" spans="4:20" x14ac:dyDescent="0.25">
      <c r="D67" s="8" t="s">
        <v>13</v>
      </c>
      <c r="E67" s="20">
        <v>0.13541342773087134</v>
      </c>
      <c r="F67" s="20">
        <v>0.14841618465568046</v>
      </c>
      <c r="G67" s="20">
        <v>0.13280340235937421</v>
      </c>
      <c r="H67" s="20">
        <v>9.3750606187966781E-2</v>
      </c>
      <c r="I67" s="20">
        <v>0.11718354826883723</v>
      </c>
      <c r="J67" s="20">
        <v>9.6359853178406937E-2</v>
      </c>
      <c r="K67" s="20">
        <v>0.11197464753066651</v>
      </c>
      <c r="L67" s="20">
        <v>0.1353926902420311</v>
      </c>
      <c r="M67" s="20">
        <v>0.11718501496296586</v>
      </c>
      <c r="N67" s="20">
        <v>9.8964232450633197E-2</v>
      </c>
      <c r="O67" s="20">
        <v>0.14583052774909847</v>
      </c>
      <c r="P67" s="20">
        <v>9.8954477035108415E-2</v>
      </c>
      <c r="Q67" s="20">
        <v>0.13801342096637859</v>
      </c>
      <c r="R67" s="20">
        <v>0.11458600358882338</v>
      </c>
      <c r="S67" s="20">
        <v>0.11718549292776559</v>
      </c>
      <c r="T67" s="20">
        <v>0.11840904363306237</v>
      </c>
    </row>
    <row r="68" spans="4:20" x14ac:dyDescent="0.25">
      <c r="D68" s="8" t="s">
        <v>14</v>
      </c>
      <c r="E68" s="20">
        <v>0.12237197732545625</v>
      </c>
      <c r="F68" s="20">
        <v>0.14584470151697043</v>
      </c>
      <c r="G68" s="20">
        <v>0.12759410212703717</v>
      </c>
      <c r="H68" s="20">
        <v>0.1015744722123436</v>
      </c>
      <c r="I68" s="20">
        <v>0.11719282939890761</v>
      </c>
      <c r="J68" s="20">
        <v>0.14583498936244826</v>
      </c>
      <c r="K68" s="20">
        <v>9.8959535850208932E-2</v>
      </c>
      <c r="L68" s="20">
        <v>0.11453756015902909</v>
      </c>
      <c r="M68" s="20">
        <v>0.14322901452154213</v>
      </c>
      <c r="N68" s="20">
        <v>9.6340219658570841E-2</v>
      </c>
      <c r="O68" s="20">
        <v>0.13803474435516452</v>
      </c>
      <c r="P68" s="20">
        <v>0.16928522029209553</v>
      </c>
      <c r="Q68" s="20">
        <v>0.14582794252100262</v>
      </c>
      <c r="R68" s="20">
        <v>0.1276168503802444</v>
      </c>
      <c r="S68" s="20">
        <v>0.10418608747990633</v>
      </c>
      <c r="T68" s="20">
        <v>0.12437293295643466</v>
      </c>
    </row>
    <row r="69" spans="4:20" x14ac:dyDescent="0.25">
      <c r="D69" s="8" t="s">
        <v>15</v>
      </c>
      <c r="E69" s="20">
        <v>0.10678920806524911</v>
      </c>
      <c r="F69" s="20">
        <v>0.10155653170359052</v>
      </c>
      <c r="G69" s="20">
        <v>0.11719800403917666</v>
      </c>
      <c r="H69" s="20">
        <v>0.10677960622029681</v>
      </c>
      <c r="I69" s="20">
        <v>7.8147115192745864E-2</v>
      </c>
      <c r="J69" s="20">
        <v>8.5932714562925214E-2</v>
      </c>
      <c r="K69" s="20">
        <v>0.11197092360743892</v>
      </c>
      <c r="L69" s="20">
        <v>8.3333333333333329E-2</v>
      </c>
      <c r="M69" s="20">
        <v>0.10157289658351022</v>
      </c>
      <c r="N69" s="20">
        <v>9.1143444324291084E-2</v>
      </c>
      <c r="O69" s="20">
        <v>0.1119689964238153</v>
      </c>
      <c r="P69" s="20">
        <v>9.6350840079736391E-2</v>
      </c>
      <c r="Q69" s="20">
        <v>8.0750056064448239E-2</v>
      </c>
      <c r="R69" s="20">
        <v>0.12760464349800418</v>
      </c>
      <c r="S69" s="20">
        <v>0.16667278345823822</v>
      </c>
      <c r="T69" s="20">
        <v>0.10406934462524328</v>
      </c>
    </row>
    <row r="70" spans="4:20" x14ac:dyDescent="0.25">
      <c r="D70" s="8" t="s">
        <v>16</v>
      </c>
      <c r="E70" s="20">
        <v>7.553995551197111E-2</v>
      </c>
      <c r="F70" s="20">
        <v>7.8119884317363303E-2</v>
      </c>
      <c r="G70" s="20">
        <v>9.1151502877491436E-2</v>
      </c>
      <c r="H70" s="20">
        <v>7.81352041641072E-2</v>
      </c>
      <c r="I70" s="20">
        <v>5.7292415924562974E-2</v>
      </c>
      <c r="J70" s="20">
        <v>0.10936338344282608</v>
      </c>
      <c r="K70" s="20">
        <v>8.5929528476840919E-2</v>
      </c>
      <c r="L70" s="20">
        <v>8.5931505893841117E-2</v>
      </c>
      <c r="M70" s="20">
        <v>0.11458191331217096</v>
      </c>
      <c r="N70" s="20">
        <v>8.8555306707120196E-2</v>
      </c>
      <c r="O70" s="20">
        <v>7.0326644820517425E-2</v>
      </c>
      <c r="P70" s="20">
        <v>0.13541353077580245</v>
      </c>
      <c r="Q70" s="20">
        <v>9.1134916938363605E-2</v>
      </c>
      <c r="R70" s="20">
        <v>9.112437592314547E-2</v>
      </c>
      <c r="S70" s="20">
        <v>7.8143235684872692E-2</v>
      </c>
      <c r="T70" s="20">
        <v>8.7944187606526822E-2</v>
      </c>
    </row>
    <row r="71" spans="4:20" x14ac:dyDescent="0.25">
      <c r="D71" s="8" t="s">
        <v>17</v>
      </c>
      <c r="E71" s="20">
        <v>7.5522016790643159E-2</v>
      </c>
      <c r="F71" s="20">
        <v>4.1668940303394082E-2</v>
      </c>
      <c r="G71" s="20">
        <v>6.5105001715806229E-2</v>
      </c>
      <c r="H71" s="20">
        <v>3.1263134072613233E-2</v>
      </c>
      <c r="I71" s="20">
        <v>4.4257068740689867E-2</v>
      </c>
      <c r="J71" s="20">
        <v>4.9470460337128562E-2</v>
      </c>
      <c r="K71" s="20">
        <v>4.166325307037471E-2</v>
      </c>
      <c r="L71" s="20">
        <v>4.1640510567064241E-2</v>
      </c>
      <c r="M71" s="20">
        <v>4.6881795815562781E-2</v>
      </c>
      <c r="N71" s="20">
        <v>7.5527493196529336E-2</v>
      </c>
      <c r="O71" s="20">
        <v>6.5089554248776771E-2</v>
      </c>
      <c r="P71" s="20">
        <v>4.6881737927667713E-2</v>
      </c>
      <c r="Q71" s="20">
        <v>5.2096810364160161E-2</v>
      </c>
      <c r="R71" s="20">
        <v>4.68805312435151E-2</v>
      </c>
      <c r="S71" s="20">
        <v>8.8544228073137249E-2</v>
      </c>
      <c r="T71" s="20">
        <v>5.3790701911959865E-2</v>
      </c>
    </row>
    <row r="72" spans="4:20" x14ac:dyDescent="0.25">
      <c r="D72" s="8" t="s">
        <v>18</v>
      </c>
      <c r="E72" s="20">
        <v>1.8225740869190845E-2</v>
      </c>
      <c r="F72" s="20">
        <v>1.3027938448106515E-2</v>
      </c>
      <c r="G72" s="20">
        <v>1.5622275102807734E-2</v>
      </c>
      <c r="H72" s="20">
        <v>2.6032136044744757E-2</v>
      </c>
      <c r="I72" s="20">
        <v>2.0840777573077302E-2</v>
      </c>
      <c r="J72" s="20">
        <v>1.0417786921656185E-2</v>
      </c>
      <c r="K72" s="20">
        <v>3.906395465751078E-2</v>
      </c>
      <c r="L72" s="20">
        <v>3.1273976424635558E-2</v>
      </c>
      <c r="M72" s="20">
        <v>2.866008425999857E-2</v>
      </c>
      <c r="N72" s="20">
        <v>3.6459427739710233E-2</v>
      </c>
      <c r="O72" s="20">
        <v>5.2071643399021421E-2</v>
      </c>
      <c r="P72" s="20">
        <v>4.9477238517554208E-2</v>
      </c>
      <c r="Q72" s="20">
        <v>3.9063982473390949E-2</v>
      </c>
      <c r="R72" s="20">
        <v>2.0843251425153503E-2</v>
      </c>
      <c r="S72" s="20">
        <v>1.8218252016706182E-2</v>
      </c>
      <c r="T72" s="20">
        <v>2.7232568302133841E-2</v>
      </c>
    </row>
    <row r="73" spans="4:20" x14ac:dyDescent="0.25">
      <c r="D73" s="8" t="s">
        <v>19</v>
      </c>
      <c r="E73" s="20">
        <v>1.5636585424190965E-2</v>
      </c>
      <c r="F73" s="20">
        <v>2.6055876896213031E-3</v>
      </c>
      <c r="G73" s="20">
        <v>2.6046501161685206E-3</v>
      </c>
      <c r="H73" s="20">
        <v>5.205134007953186E-3</v>
      </c>
      <c r="I73" s="20">
        <v>7.8147115192745871E-3</v>
      </c>
      <c r="J73" s="20">
        <v>1.0417786921656185E-2</v>
      </c>
      <c r="K73" s="20">
        <v>1.3018835603685195E-2</v>
      </c>
      <c r="L73" s="20">
        <v>7.8032363813908068E-3</v>
      </c>
      <c r="M73" s="20">
        <v>2.6031016507948872E-3</v>
      </c>
      <c r="N73" s="20">
        <v>1.0419175793481995E-2</v>
      </c>
      <c r="O73" s="20">
        <v>7.810746509853213E-3</v>
      </c>
      <c r="P73" s="20">
        <v>1.5621821732232212E-2</v>
      </c>
      <c r="Q73" s="20">
        <v>2.6048405182080075E-3</v>
      </c>
      <c r="R73" s="20">
        <v>7.8124046337324981E-3</v>
      </c>
      <c r="S73" s="20">
        <v>7.817259628441613E-3</v>
      </c>
      <c r="T73" s="20">
        <v>8.3096965406700644E-3</v>
      </c>
    </row>
    <row r="74" spans="4:20" x14ac:dyDescent="0.25">
      <c r="D74" s="8" t="s">
        <v>20</v>
      </c>
      <c r="E74" s="20">
        <v>2.6070941663278242E-3</v>
      </c>
      <c r="F74" s="20">
        <v>0</v>
      </c>
      <c r="G74" s="20">
        <v>5.2093002323370411E-3</v>
      </c>
      <c r="H74" s="20">
        <v>2.6058000064660049E-3</v>
      </c>
      <c r="I74" s="20">
        <v>5.2067139694929251E-3</v>
      </c>
      <c r="J74" s="20">
        <v>2.6044467304140464E-3</v>
      </c>
      <c r="K74" s="20">
        <v>7.8090670082745575E-3</v>
      </c>
      <c r="L74" s="20">
        <v>1.041012764176606E-2</v>
      </c>
      <c r="M74" s="20">
        <v>1.0412406603179549E-2</v>
      </c>
      <c r="N74" s="20">
        <v>1.8229713869855117E-2</v>
      </c>
      <c r="O74" s="20">
        <v>1.0414328679804283E-2</v>
      </c>
      <c r="P74" s="20">
        <v>2.6036369553720353E-3</v>
      </c>
      <c r="Q74" s="20">
        <v>1.5611792509789715E-2</v>
      </c>
      <c r="R74" s="20">
        <v>2.6061693582842007E-3</v>
      </c>
      <c r="S74" s="20">
        <v>2.6057532094805377E-3</v>
      </c>
      <c r="T74" s="20">
        <v>6.5306885925801705E-3</v>
      </c>
    </row>
    <row r="75" spans="4:20" ht="15.75" thickBot="1" x14ac:dyDescent="0.3">
      <c r="D75" s="8" t="s">
        <v>21</v>
      </c>
      <c r="E75" s="20">
        <v>7.8033437776555284E-3</v>
      </c>
      <c r="F75" s="20">
        <v>1.3027938448106515E-2</v>
      </c>
      <c r="G75" s="20">
        <v>1.0418600464674082E-2</v>
      </c>
      <c r="H75" s="20">
        <v>1.5608936018880736E-2</v>
      </c>
      <c r="I75" s="20">
        <v>1.041342793898585E-2</v>
      </c>
      <c r="J75" s="20">
        <v>2.6044467304140464E-3</v>
      </c>
      <c r="K75" s="20">
        <v>1.5629305786231912E-2</v>
      </c>
      <c r="L75" s="20">
        <v>1.3017018902141313E-2</v>
      </c>
      <c r="M75" s="20">
        <v>5.2062033015897744E-3</v>
      </c>
      <c r="N75" s="20">
        <v>1.301756346062187E-2</v>
      </c>
      <c r="O75" s="20">
        <v>7.810746509853213E-3</v>
      </c>
      <c r="P75" s="20">
        <v>1.0414547821488141E-2</v>
      </c>
      <c r="Q75" s="20">
        <v>7.8145215546240234E-3</v>
      </c>
      <c r="R75" s="20">
        <v>5.2123387165684014E-3</v>
      </c>
      <c r="S75" s="23">
        <v>7.8099194785557517E-3</v>
      </c>
      <c r="T75" s="20">
        <v>9.8613397747960574E-3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46"/>
  <sheetViews>
    <sheetView topLeftCell="B19" zoomScale="80" zoomScaleNormal="80" workbookViewId="0">
      <selection activeCell="Q50" sqref="Q50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354</v>
      </c>
    </row>
    <row r="2" spans="1:18" x14ac:dyDescent="0.25">
      <c r="A2" s="15"/>
      <c r="B2" s="16" t="s">
        <v>434</v>
      </c>
    </row>
    <row r="3" spans="1:18" x14ac:dyDescent="0.25">
      <c r="A3" s="8" t="s">
        <v>40</v>
      </c>
      <c r="B3" s="17">
        <v>5.9046452677256207</v>
      </c>
    </row>
    <row r="4" spans="1:18" x14ac:dyDescent="0.25">
      <c r="A4" s="8" t="s">
        <v>41</v>
      </c>
      <c r="B4" s="17">
        <v>70.829360287345892</v>
      </c>
    </row>
    <row r="5" spans="1:18" x14ac:dyDescent="0.25">
      <c r="A5" s="8" t="s">
        <v>42</v>
      </c>
      <c r="B5" s="17">
        <v>6.6533422036419836</v>
      </c>
    </row>
    <row r="6" spans="1:18" x14ac:dyDescent="0.25">
      <c r="A6" s="8" t="s">
        <v>43</v>
      </c>
      <c r="B6" s="17">
        <v>9.4500951495317445</v>
      </c>
    </row>
    <row r="7" spans="1:18" x14ac:dyDescent="0.25">
      <c r="A7" s="8" t="s">
        <v>30</v>
      </c>
      <c r="B7" s="17">
        <v>7.1625570917547661</v>
      </c>
    </row>
    <row r="8" spans="1:18" x14ac:dyDescent="0.25">
      <c r="B8" s="18">
        <f>SUM(B3:B7)</f>
        <v>100.00000000000001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40</v>
      </c>
      <c r="N12" s="20">
        <v>6.7796475694031216E-2</v>
      </c>
      <c r="O12" s="20">
        <v>6.3478065938992745E-2</v>
      </c>
      <c r="P12" s="20">
        <v>6.7241013320446893E-2</v>
      </c>
      <c r="Q12" s="20">
        <v>3.5970447444058626E-2</v>
      </c>
      <c r="R12" s="20">
        <v>5.9046452677256209E-2</v>
      </c>
    </row>
    <row r="13" spans="1:18" x14ac:dyDescent="0.25">
      <c r="D13" s="8" t="s">
        <v>40</v>
      </c>
      <c r="E13" s="20">
        <v>5.6673586742848746E-2</v>
      </c>
      <c r="F13" s="20">
        <v>6.0935390789417884E-2</v>
      </c>
      <c r="G13" s="20">
        <v>5.9046452677256209E-2</v>
      </c>
      <c r="M13" s="8" t="s">
        <v>41</v>
      </c>
      <c r="N13" s="20">
        <v>0.6489737303533033</v>
      </c>
      <c r="O13" s="20">
        <v>0.66722434487919535</v>
      </c>
      <c r="P13" s="20">
        <v>0.71546363313550432</v>
      </c>
      <c r="Q13" s="20">
        <v>0.76487321577921474</v>
      </c>
      <c r="R13" s="20">
        <v>0.70829360287345888</v>
      </c>
    </row>
    <row r="14" spans="1:18" x14ac:dyDescent="0.25">
      <c r="D14" s="8" t="s">
        <v>41</v>
      </c>
      <c r="E14" s="20">
        <v>0.69344858628355166</v>
      </c>
      <c r="F14" s="20">
        <v>0.72011109209850876</v>
      </c>
      <c r="G14" s="20">
        <v>0.70829360287345888</v>
      </c>
      <c r="M14" s="8" t="s">
        <v>42</v>
      </c>
      <c r="N14" s="20">
        <v>7.3013114988217928E-2</v>
      </c>
      <c r="O14" s="20">
        <v>7.6824431909962715E-2</v>
      </c>
      <c r="P14" s="20">
        <v>6.9440056032547395E-2</v>
      </c>
      <c r="Q14" s="20">
        <v>4.7670797463446192E-2</v>
      </c>
      <c r="R14" s="20">
        <v>6.6533422036419834E-2</v>
      </c>
    </row>
    <row r="15" spans="1:18" x14ac:dyDescent="0.25">
      <c r="D15" s="8" t="s">
        <v>42</v>
      </c>
      <c r="E15" s="20">
        <v>7.0360640076427033E-2</v>
      </c>
      <c r="F15" s="20">
        <v>6.3486735784789042E-2</v>
      </c>
      <c r="G15" s="20">
        <v>6.6533422036419834E-2</v>
      </c>
      <c r="M15" s="8" t="s">
        <v>43</v>
      </c>
      <c r="N15" s="20">
        <v>0.11778497131840145</v>
      </c>
      <c r="O15" s="20">
        <v>0.10589402685426633</v>
      </c>
      <c r="P15" s="20">
        <v>7.9627258347411578E-2</v>
      </c>
      <c r="Q15" s="20">
        <v>9.8714856784168623E-2</v>
      </c>
      <c r="R15" s="20">
        <v>9.4500951495317453E-2</v>
      </c>
    </row>
    <row r="16" spans="1:18" ht="15.75" thickBot="1" x14ac:dyDescent="0.3">
      <c r="D16" s="8" t="s">
        <v>43</v>
      </c>
      <c r="E16" s="20">
        <v>0.10109037129576896</v>
      </c>
      <c r="F16" s="20">
        <v>8.9255393363431745E-2</v>
      </c>
      <c r="G16" s="20">
        <v>9.4500951495317453E-2</v>
      </c>
      <c r="M16" s="8" t="s">
        <v>30</v>
      </c>
      <c r="N16" s="20">
        <v>9.2431707646046066E-2</v>
      </c>
      <c r="O16" s="20">
        <v>8.6579130417582847E-2</v>
      </c>
      <c r="P16" s="20">
        <v>6.8228039164089871E-2</v>
      </c>
      <c r="Q16" s="23">
        <v>5.2770682529111775E-2</v>
      </c>
      <c r="R16" s="20">
        <v>7.1625570917547662E-2</v>
      </c>
    </row>
    <row r="17" spans="4:20" ht="16.5" thickTop="1" thickBot="1" x14ac:dyDescent="0.3">
      <c r="D17" s="8" t="s">
        <v>30</v>
      </c>
      <c r="E17" s="20">
        <v>7.8426815601403618E-2</v>
      </c>
      <c r="F17" s="23">
        <v>6.6211387963852661E-2</v>
      </c>
      <c r="G17" s="20">
        <v>7.1625570917547662E-2</v>
      </c>
      <c r="M17" s="8" t="s">
        <v>87</v>
      </c>
      <c r="N17" s="20">
        <v>0.10263202251994394</v>
      </c>
      <c r="O17" s="20">
        <v>0.24700688154636513</v>
      </c>
      <c r="P17" s="20">
        <v>0.41620815476680018</v>
      </c>
      <c r="Q17" s="20">
        <v>0.23415294116689073</v>
      </c>
      <c r="R17" s="20">
        <v>1</v>
      </c>
    </row>
    <row r="18" spans="4:20" ht="15.75" thickTop="1" x14ac:dyDescent="0.25">
      <c r="D18" s="8" t="s">
        <v>87</v>
      </c>
      <c r="E18" s="20">
        <v>0.44322500319607971</v>
      </c>
      <c r="F18" s="20">
        <v>0.55677499680392029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40</v>
      </c>
      <c r="E22" s="20">
        <v>6.6629651720507832E-2</v>
      </c>
      <c r="F22" s="20">
        <v>5.0593896823053451E-2</v>
      </c>
      <c r="G22" s="20">
        <v>7.0737987659719184E-2</v>
      </c>
      <c r="H22" s="20">
        <v>5.9046452677256209E-2</v>
      </c>
      <c r="M22" s="8" t="s">
        <v>40</v>
      </c>
      <c r="N22" s="20">
        <v>4.504697783883526E-2</v>
      </c>
      <c r="O22" s="20">
        <v>8.5285854295981706E-2</v>
      </c>
      <c r="P22" s="20">
        <v>6.4554471099416422E-2</v>
      </c>
      <c r="Q22" s="20">
        <v>7.6597828748673574E-2</v>
      </c>
      <c r="R22" s="20">
        <v>6.8488073884103953E-2</v>
      </c>
      <c r="S22" s="20">
        <v>5.9046452677256209E-2</v>
      </c>
      <c r="T22" s="25"/>
    </row>
    <row r="23" spans="4:20" x14ac:dyDescent="0.25">
      <c r="D23" s="8" t="s">
        <v>41</v>
      </c>
      <c r="E23" s="20">
        <v>0.62920094443085395</v>
      </c>
      <c r="F23" s="20">
        <v>0.74834921769606066</v>
      </c>
      <c r="G23" s="20">
        <v>0.67407839263253921</v>
      </c>
      <c r="H23" s="20">
        <v>0.70829360287345888</v>
      </c>
      <c r="M23" s="8" t="s">
        <v>41</v>
      </c>
      <c r="N23" s="20">
        <v>0.76056402871338546</v>
      </c>
      <c r="O23" s="20">
        <v>0.60437765436131985</v>
      </c>
      <c r="P23" s="20">
        <v>0.68858431889598171</v>
      </c>
      <c r="Q23" s="20">
        <v>0.68114929393518897</v>
      </c>
      <c r="R23" s="20">
        <v>0.61644207915165705</v>
      </c>
      <c r="S23" s="20">
        <v>0.70829360287345888</v>
      </c>
      <c r="T23" s="25"/>
    </row>
    <row r="24" spans="4:20" x14ac:dyDescent="0.25">
      <c r="D24" s="8" t="s">
        <v>42</v>
      </c>
      <c r="E24" s="20">
        <v>0.10888166303388791</v>
      </c>
      <c r="F24" s="20">
        <v>5.8191602489105175E-2</v>
      </c>
      <c r="G24" s="20">
        <v>6.0953753637035958E-2</v>
      </c>
      <c r="H24" s="20">
        <v>6.6533422036419834E-2</v>
      </c>
      <c r="M24" s="8" t="s">
        <v>42</v>
      </c>
      <c r="N24" s="20">
        <v>5.6681865559774745E-2</v>
      </c>
      <c r="O24" s="20">
        <v>6.8173799411956879E-2</v>
      </c>
      <c r="P24" s="20">
        <v>5.8720147262681509E-2</v>
      </c>
      <c r="Q24" s="20">
        <v>9.069300465268143E-2</v>
      </c>
      <c r="R24" s="20">
        <v>0.10894841652213016</v>
      </c>
      <c r="S24" s="20">
        <v>6.6533422036419834E-2</v>
      </c>
      <c r="T24" s="25"/>
    </row>
    <row r="25" spans="4:20" x14ac:dyDescent="0.25">
      <c r="D25" s="8" t="s">
        <v>43</v>
      </c>
      <c r="E25" s="20">
        <v>0.12292168865116254</v>
      </c>
      <c r="F25" s="20">
        <v>7.7848547614977545E-2</v>
      </c>
      <c r="G25" s="20">
        <v>0.11091542643065745</v>
      </c>
      <c r="H25" s="20">
        <v>9.4500951495317453E-2</v>
      </c>
      <c r="M25" s="8" t="s">
        <v>43</v>
      </c>
      <c r="N25" s="20">
        <v>7.0196050988726055E-2</v>
      </c>
      <c r="O25" s="20">
        <v>0.19432211695524337</v>
      </c>
      <c r="P25" s="20">
        <v>0.1032476277325895</v>
      </c>
      <c r="Q25" s="20">
        <v>9.2172067586319489E-2</v>
      </c>
      <c r="R25" s="20">
        <v>0.12234954613062148</v>
      </c>
      <c r="S25" s="20">
        <v>9.4500951495317453E-2</v>
      </c>
      <c r="T25" s="25"/>
    </row>
    <row r="26" spans="4:20" ht="15.75" thickBot="1" x14ac:dyDescent="0.3">
      <c r="D26" s="8" t="s">
        <v>30</v>
      </c>
      <c r="E26" s="20">
        <v>7.2366052163587741E-2</v>
      </c>
      <c r="F26" s="20">
        <v>6.5016735376803136E-2</v>
      </c>
      <c r="G26" s="23">
        <v>8.3314439640048157E-2</v>
      </c>
      <c r="H26" s="20">
        <v>7.1625570917547662E-2</v>
      </c>
      <c r="M26" s="8" t="s">
        <v>30</v>
      </c>
      <c r="N26" s="20">
        <v>6.7511076899278488E-2</v>
      </c>
      <c r="O26" s="20">
        <v>4.78405749754982E-2</v>
      </c>
      <c r="P26" s="20">
        <v>8.4893435009330984E-2</v>
      </c>
      <c r="Q26" s="20">
        <v>5.9387805077136563E-2</v>
      </c>
      <c r="R26" s="23">
        <v>8.3771884311487313E-2</v>
      </c>
      <c r="S26" s="20">
        <v>7.1625570917547662E-2</v>
      </c>
      <c r="T26" s="25"/>
    </row>
    <row r="27" spans="4:20" ht="15.75" thickTop="1" x14ac:dyDescent="0.25">
      <c r="D27" s="8" t="s">
        <v>87</v>
      </c>
      <c r="E27" s="20">
        <v>0.14812587586833617</v>
      </c>
      <c r="F27" s="20">
        <v>0.55018537262217782</v>
      </c>
      <c r="G27" s="20">
        <v>0.30168875150948604</v>
      </c>
      <c r="H27" s="20">
        <v>1</v>
      </c>
      <c r="M27" s="8" t="s">
        <v>87</v>
      </c>
      <c r="N27" s="20">
        <v>0.44217620048417561</v>
      </c>
      <c r="O27" s="20">
        <v>6.2313375410299278E-2</v>
      </c>
      <c r="P27" s="20">
        <v>0.28841830291018322</v>
      </c>
      <c r="Q27" s="20">
        <v>0.12469800100483117</v>
      </c>
      <c r="R27" s="20">
        <v>8.2394120190510775E-2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</row>
    <row r="31" spans="4:20" x14ac:dyDescent="0.25">
      <c r="D31" s="8" t="s">
        <v>40</v>
      </c>
      <c r="E31" s="20">
        <v>4.9562403048815526E-2</v>
      </c>
      <c r="F31" s="20">
        <v>6.1139959156290731E-2</v>
      </c>
      <c r="G31" s="20">
        <v>5.5981951513764512E-2</v>
      </c>
      <c r="H31" s="20">
        <v>5.9507311323809403E-2</v>
      </c>
      <c r="I31" s="20">
        <v>8.2667268442956326E-2</v>
      </c>
      <c r="J31" s="20">
        <v>5.9046452677256209E-2</v>
      </c>
    </row>
    <row r="32" spans="4:20" x14ac:dyDescent="0.25">
      <c r="D32" s="8" t="s">
        <v>41</v>
      </c>
      <c r="E32" s="20">
        <v>0.71786008388072864</v>
      </c>
      <c r="F32" s="20">
        <v>0.71142382589112874</v>
      </c>
      <c r="G32" s="20">
        <v>0.70951910729497325</v>
      </c>
      <c r="H32" s="20">
        <v>0.70266203853609466</v>
      </c>
      <c r="I32" s="20">
        <v>0.68534272384241168</v>
      </c>
      <c r="J32" s="20">
        <v>0.70829360287345888</v>
      </c>
    </row>
    <row r="33" spans="4:20" x14ac:dyDescent="0.25">
      <c r="D33" s="8" t="s">
        <v>42</v>
      </c>
      <c r="E33" s="20">
        <v>6.0839860581802858E-2</v>
      </c>
      <c r="F33" s="20">
        <v>6.0163197512730408E-2</v>
      </c>
      <c r="G33" s="20">
        <v>6.4119027336901779E-2</v>
      </c>
      <c r="H33" s="20">
        <v>7.1451082991188422E-2</v>
      </c>
      <c r="I33" s="20">
        <v>9.8652825812004394E-2</v>
      </c>
      <c r="J33" s="20">
        <v>6.6533422036419834E-2</v>
      </c>
    </row>
    <row r="34" spans="4:20" x14ac:dyDescent="0.25">
      <c r="D34" s="8" t="s">
        <v>43</v>
      </c>
      <c r="E34" s="20">
        <v>8.9712162705632259E-2</v>
      </c>
      <c r="F34" s="20">
        <v>0.11036372180173365</v>
      </c>
      <c r="G34" s="20">
        <v>9.0002274425707504E-2</v>
      </c>
      <c r="H34" s="20">
        <v>9.3970046669861459E-2</v>
      </c>
      <c r="I34" s="20">
        <v>6.6665966926794967E-2</v>
      </c>
      <c r="J34" s="20">
        <v>9.4500951495317453E-2</v>
      </c>
    </row>
    <row r="35" spans="4:20" ht="15.75" thickBot="1" x14ac:dyDescent="0.3">
      <c r="D35" s="8" t="s">
        <v>30</v>
      </c>
      <c r="E35" s="20">
        <v>8.202548978302085E-2</v>
      </c>
      <c r="F35" s="20">
        <v>5.6909295638116461E-2</v>
      </c>
      <c r="G35" s="20">
        <v>8.0377639428652975E-2</v>
      </c>
      <c r="H35" s="20">
        <v>7.2409520479046058E-2</v>
      </c>
      <c r="I35" s="23">
        <v>6.667121497583274E-2</v>
      </c>
      <c r="J35" s="20">
        <v>7.1625570917547662E-2</v>
      </c>
    </row>
    <row r="36" spans="4:20" ht="15.75" thickTop="1" x14ac:dyDescent="0.25">
      <c r="D36" s="8" t="s">
        <v>87</v>
      </c>
      <c r="E36" s="20">
        <v>0.17007866834627103</v>
      </c>
      <c r="F36" s="20">
        <v>0.27552486957144845</v>
      </c>
      <c r="G36" s="20">
        <v>0.28820536664530516</v>
      </c>
      <c r="H36" s="20">
        <v>0.18861104483713026</v>
      </c>
      <c r="I36" s="20">
        <v>7.7580050599845116E-2</v>
      </c>
      <c r="J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40</v>
      </c>
      <c r="E41" s="20">
        <v>5.5101216770826425E-2</v>
      </c>
      <c r="F41" s="20">
        <v>4.4845125710099659E-2</v>
      </c>
      <c r="G41" s="20">
        <v>4.7365937682980211E-2</v>
      </c>
      <c r="H41" s="20">
        <v>8.1994994778016431E-2</v>
      </c>
      <c r="I41" s="20">
        <v>4.9993669313050132E-2</v>
      </c>
      <c r="J41" s="20">
        <v>5.4831511241959986E-2</v>
      </c>
      <c r="K41" s="20">
        <v>6.348335647298714E-2</v>
      </c>
      <c r="L41" s="20">
        <v>5.2807787779475819E-2</v>
      </c>
      <c r="M41" s="20">
        <v>4.9750399686776074E-2</v>
      </c>
      <c r="N41" s="20">
        <v>8.1794154148124701E-2</v>
      </c>
      <c r="O41" s="20">
        <v>7.6113348112624227E-2</v>
      </c>
      <c r="P41" s="20">
        <v>7.1046248715313468E-2</v>
      </c>
      <c r="Q41" s="20">
        <v>5.7731761596773075E-2</v>
      </c>
      <c r="R41" s="20">
        <v>5.76177387292316E-2</v>
      </c>
      <c r="S41" s="20">
        <v>3.9356972176396172E-2</v>
      </c>
      <c r="T41" s="20">
        <v>5.9046452677256209E-2</v>
      </c>
    </row>
    <row r="42" spans="4:20" x14ac:dyDescent="0.25">
      <c r="D42" s="8" t="s">
        <v>41</v>
      </c>
      <c r="E42" s="20">
        <v>0.74800971488148693</v>
      </c>
      <c r="F42" s="20">
        <v>0.70718323681046036</v>
      </c>
      <c r="G42" s="20">
        <v>0.71578163461374478</v>
      </c>
      <c r="H42" s="20">
        <v>0.66669950933060085</v>
      </c>
      <c r="I42" s="20">
        <v>0.74998475945734289</v>
      </c>
      <c r="J42" s="20">
        <v>0.72847244360267782</v>
      </c>
      <c r="K42" s="20">
        <v>0.69312657705883018</v>
      </c>
      <c r="L42" s="20">
        <v>0.7308110209093398</v>
      </c>
      <c r="M42" s="20">
        <v>0.72512643153120826</v>
      </c>
      <c r="N42" s="20">
        <v>0.68602302407818005</v>
      </c>
      <c r="O42" s="20">
        <v>0.6667194498484369</v>
      </c>
      <c r="P42" s="20">
        <v>0.66580061664953749</v>
      </c>
      <c r="Q42" s="20">
        <v>0.73495201335280613</v>
      </c>
      <c r="R42" s="20">
        <v>0.69106928117407418</v>
      </c>
      <c r="S42" s="20">
        <v>0.70076864462577582</v>
      </c>
      <c r="T42" s="20">
        <v>0.70829360287345888</v>
      </c>
    </row>
    <row r="43" spans="4:20" x14ac:dyDescent="0.25">
      <c r="D43" s="8" t="s">
        <v>42</v>
      </c>
      <c r="E43" s="20">
        <v>2.6257902381110219E-2</v>
      </c>
      <c r="F43" s="20">
        <v>7.1224204895713836E-2</v>
      </c>
      <c r="G43" s="20">
        <v>6.8428203539370236E-2</v>
      </c>
      <c r="H43" s="20">
        <v>0.10052482576966783</v>
      </c>
      <c r="I43" s="20">
        <v>5.0007737506272076E-2</v>
      </c>
      <c r="J43" s="20">
        <v>7.3105556284808818E-2</v>
      </c>
      <c r="K43" s="20">
        <v>7.1416411626068238E-2</v>
      </c>
      <c r="L43" s="20">
        <v>3.4301211098645798E-2</v>
      </c>
      <c r="M43" s="20">
        <v>5.496427289634246E-2</v>
      </c>
      <c r="N43" s="20">
        <v>9.7610875423847623E-2</v>
      </c>
      <c r="O43" s="20">
        <v>8.134642356241234E-2</v>
      </c>
      <c r="P43" s="20">
        <v>8.9479958890030839E-2</v>
      </c>
      <c r="Q43" s="20">
        <v>3.9380346338410178E-2</v>
      </c>
      <c r="R43" s="20">
        <v>5.761160330821901E-2</v>
      </c>
      <c r="S43" s="20">
        <v>7.0872141625916416E-2</v>
      </c>
      <c r="T43" s="20">
        <v>6.6533422036419834E-2</v>
      </c>
    </row>
    <row r="44" spans="4:20" x14ac:dyDescent="0.25">
      <c r="D44" s="8" t="s">
        <v>43</v>
      </c>
      <c r="E44" s="20">
        <v>0.10761099493162821</v>
      </c>
      <c r="F44" s="20">
        <v>0.10022944339244495</v>
      </c>
      <c r="G44" s="20">
        <v>8.1577197041618602E-2</v>
      </c>
      <c r="H44" s="20">
        <v>0.11640096951543934</v>
      </c>
      <c r="I44" s="20">
        <v>0.10001547501254415</v>
      </c>
      <c r="J44" s="20">
        <v>7.8323363399403684E-2</v>
      </c>
      <c r="K44" s="20">
        <v>8.995713804726542E-2</v>
      </c>
      <c r="L44" s="20">
        <v>0.10029769529076087</v>
      </c>
      <c r="M44" s="20">
        <v>9.9481222878397335E-2</v>
      </c>
      <c r="N44" s="20">
        <v>6.8604898717942064E-2</v>
      </c>
      <c r="O44" s="20">
        <v>7.6105807658085625E-2</v>
      </c>
      <c r="P44" s="20">
        <v>9.7364850976361772E-2</v>
      </c>
      <c r="Q44" s="20">
        <v>8.3994019055567151E-2</v>
      </c>
      <c r="R44" s="20">
        <v>0.117781677178688</v>
      </c>
      <c r="S44" s="20">
        <v>0.11287757170440843</v>
      </c>
      <c r="T44" s="20">
        <v>9.4500951495317453E-2</v>
      </c>
    </row>
    <row r="45" spans="4:20" ht="15.75" thickBot="1" x14ac:dyDescent="0.3">
      <c r="D45" s="8" t="s">
        <v>30</v>
      </c>
      <c r="E45" s="20">
        <v>6.3020171034948266E-2</v>
      </c>
      <c r="F45" s="20">
        <v>7.6517989191281152E-2</v>
      </c>
      <c r="G45" s="20">
        <v>8.6847027122286202E-2</v>
      </c>
      <c r="H45" s="20">
        <v>3.4379700606275578E-2</v>
      </c>
      <c r="I45" s="20">
        <v>4.9998358710790773E-2</v>
      </c>
      <c r="J45" s="20">
        <v>6.5267125471149698E-2</v>
      </c>
      <c r="K45" s="20">
        <v>8.2016516794849004E-2</v>
      </c>
      <c r="L45" s="20">
        <v>8.1782284921777693E-2</v>
      </c>
      <c r="M45" s="20">
        <v>7.0677673007275926E-2</v>
      </c>
      <c r="N45" s="20">
        <v>6.5967047631905543E-2</v>
      </c>
      <c r="O45" s="20">
        <v>9.971497081844094E-2</v>
      </c>
      <c r="P45" s="20">
        <v>7.630832476875643E-2</v>
      </c>
      <c r="Q45" s="20">
        <v>8.3941859656443421E-2</v>
      </c>
      <c r="R45" s="20">
        <v>7.5919699609787228E-2</v>
      </c>
      <c r="S45" s="23">
        <v>7.6124669867503131E-2</v>
      </c>
      <c r="T45" s="20">
        <v>7.1625570917547662E-2</v>
      </c>
    </row>
    <row r="46" spans="4:20" ht="15.75" thickTop="1" x14ac:dyDescent="0.25">
      <c r="D46" s="8" t="s">
        <v>87</v>
      </c>
      <c r="E46" s="20">
        <v>6.7557796113729945E-2</v>
      </c>
      <c r="F46" s="20">
        <v>5.8912909474808782E-2</v>
      </c>
      <c r="G46" s="20">
        <v>7.1619463758899146E-2</v>
      </c>
      <c r="H46" s="20">
        <v>6.1983995987189629E-2</v>
      </c>
      <c r="I46" s="20">
        <v>8.68222173545906E-2</v>
      </c>
      <c r="J46" s="20">
        <v>8.6847053133094529E-2</v>
      </c>
      <c r="K46" s="20">
        <v>0.1076231997114164</v>
      </c>
      <c r="L46" s="20">
        <v>4.6089912032486836E-2</v>
      </c>
      <c r="M46" s="20">
        <v>6.2392768472729905E-2</v>
      </c>
      <c r="N46" s="20">
        <v>7.8408181312583106E-2</v>
      </c>
      <c r="O46" s="20">
        <v>5.399461104320856E-2</v>
      </c>
      <c r="P46" s="20">
        <v>4.9518878041670364E-2</v>
      </c>
      <c r="Q46" s="20">
        <v>4.6834578243695177E-2</v>
      </c>
      <c r="R46" s="20">
        <v>6.6359571586892249E-2</v>
      </c>
      <c r="S46" s="20">
        <v>5.5034863733004792E-2</v>
      </c>
      <c r="T46" s="20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1.85546875" style="14" customWidth="1"/>
    <col min="2" max="2" width="9.140625" style="14"/>
    <col min="3" max="3" width="2.85546875" style="14" customWidth="1"/>
    <col min="4" max="4" width="16.42578125" style="14" customWidth="1"/>
    <col min="5" max="10" width="12.85546875" style="14" customWidth="1"/>
    <col min="11" max="12" width="7.7109375" style="14" bestFit="1" customWidth="1"/>
    <col min="13" max="13" width="13.8554687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355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27.18370907636713</v>
      </c>
    </row>
    <row r="4" spans="1:2" x14ac:dyDescent="0.25">
      <c r="A4" s="8" t="s">
        <v>12</v>
      </c>
      <c r="B4" s="17">
        <v>10.75628598933482</v>
      </c>
    </row>
    <row r="5" spans="1:2" x14ac:dyDescent="0.25">
      <c r="A5" s="8" t="s">
        <v>13</v>
      </c>
      <c r="B5" s="17">
        <v>11.638090200903331</v>
      </c>
    </row>
    <row r="6" spans="1:2" x14ac:dyDescent="0.25">
      <c r="A6" s="8" t="s">
        <v>14</v>
      </c>
      <c r="B6" s="17">
        <v>11.568832651507945</v>
      </c>
    </row>
    <row r="7" spans="1:2" x14ac:dyDescent="0.25">
      <c r="A7" s="8" t="s">
        <v>15</v>
      </c>
      <c r="B7" s="17">
        <v>13.319984390848006</v>
      </c>
    </row>
    <row r="8" spans="1:2" x14ac:dyDescent="0.25">
      <c r="A8" s="8" t="s">
        <v>16</v>
      </c>
      <c r="B8" s="17">
        <v>9.9530516053400078</v>
      </c>
    </row>
    <row r="9" spans="1:2" x14ac:dyDescent="0.25">
      <c r="A9" s="8" t="s">
        <v>17</v>
      </c>
      <c r="B9" s="17">
        <v>7.4942473502335725</v>
      </c>
    </row>
    <row r="10" spans="1:2" x14ac:dyDescent="0.25">
      <c r="A10" s="8" t="s">
        <v>18</v>
      </c>
      <c r="B10" s="17">
        <v>4.420510232218386</v>
      </c>
    </row>
    <row r="11" spans="1:2" x14ac:dyDescent="0.25">
      <c r="A11" s="8" t="s">
        <v>19</v>
      </c>
      <c r="B11" s="17">
        <v>1.4313495627663675</v>
      </c>
    </row>
    <row r="12" spans="1:2" x14ac:dyDescent="0.25">
      <c r="A12" s="8" t="s">
        <v>20</v>
      </c>
      <c r="B12" s="17">
        <v>1.1618175631985217</v>
      </c>
    </row>
    <row r="13" spans="1:2" x14ac:dyDescent="0.25">
      <c r="A13" s="8" t="s">
        <v>21</v>
      </c>
      <c r="B13" s="17">
        <v>1.0721213772819114</v>
      </c>
    </row>
    <row r="14" spans="1:2" x14ac:dyDescent="0.25">
      <c r="B14" s="18">
        <f>SUM(B3:B13)</f>
        <v>100.00000000000003</v>
      </c>
    </row>
    <row r="15" spans="1:2" ht="11.25" customHeight="1" x14ac:dyDescent="0.25"/>
    <row r="16" spans="1:2" ht="11.25" customHeight="1" x14ac:dyDescent="0.25"/>
    <row r="17" spans="4:18" x14ac:dyDescent="0.25">
      <c r="D17" s="13" t="s">
        <v>433</v>
      </c>
      <c r="M17" s="15"/>
      <c r="N17" s="16" t="s">
        <v>423</v>
      </c>
      <c r="O17" s="16" t="s">
        <v>424</v>
      </c>
      <c r="P17" s="16" t="s">
        <v>425</v>
      </c>
      <c r="Q17" s="16" t="s">
        <v>426</v>
      </c>
      <c r="R17" s="16" t="s">
        <v>81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8" t="s">
        <v>11</v>
      </c>
      <c r="N18" s="20">
        <v>0.26158534218392143</v>
      </c>
      <c r="O18" s="20">
        <v>0.25678046563714713</v>
      </c>
      <c r="P18" s="20">
        <v>0.28281405297116324</v>
      </c>
      <c r="Q18" s="20">
        <v>0.2729100151671503</v>
      </c>
      <c r="R18" s="20">
        <v>0.2718370907636713</v>
      </c>
    </row>
    <row r="19" spans="4:18" x14ac:dyDescent="0.25">
      <c r="D19" s="8" t="s">
        <v>11</v>
      </c>
      <c r="E19" s="20">
        <v>0.20532764555495017</v>
      </c>
      <c r="F19" s="20">
        <v>0.32461797868171377</v>
      </c>
      <c r="G19" s="20">
        <v>0.2718370907636713</v>
      </c>
      <c r="M19" s="8" t="s">
        <v>12</v>
      </c>
      <c r="N19" s="20">
        <v>0.11478203485889524</v>
      </c>
      <c r="O19" s="20">
        <v>9.7530613735403199E-2</v>
      </c>
      <c r="P19" s="20">
        <v>0.10900369871278578</v>
      </c>
      <c r="Q19" s="20">
        <v>0.11247757824241124</v>
      </c>
      <c r="R19" s="20">
        <v>0.10756285989334821</v>
      </c>
    </row>
    <row r="20" spans="4:18" x14ac:dyDescent="0.25">
      <c r="D20" s="8" t="s">
        <v>12</v>
      </c>
      <c r="E20" s="20">
        <v>8.9597998465684725E-2</v>
      </c>
      <c r="F20" s="20">
        <v>0.12181950170566536</v>
      </c>
      <c r="G20" s="20">
        <v>0.10756285989334821</v>
      </c>
      <c r="M20" s="8" t="s">
        <v>13</v>
      </c>
      <c r="N20" s="20">
        <v>0.11133884554171034</v>
      </c>
      <c r="O20" s="20">
        <v>9.6915498786811549E-2</v>
      </c>
      <c r="P20" s="20">
        <v>0.11908553285461544</v>
      </c>
      <c r="Q20" s="20">
        <v>0.13457556218877909</v>
      </c>
      <c r="R20" s="20">
        <v>0.11638090200903331</v>
      </c>
    </row>
    <row r="21" spans="4:18" x14ac:dyDescent="0.25">
      <c r="D21" s="8" t="s">
        <v>13</v>
      </c>
      <c r="E21" s="20">
        <v>0.13490858797439406</v>
      </c>
      <c r="F21" s="20">
        <v>0.10167761117192731</v>
      </c>
      <c r="G21" s="20">
        <v>0.11638090200903331</v>
      </c>
      <c r="M21" s="8" t="s">
        <v>14</v>
      </c>
      <c r="N21" s="20">
        <v>9.0435153914832506E-2</v>
      </c>
      <c r="O21" s="20">
        <v>0.10939632716324893</v>
      </c>
      <c r="P21" s="20">
        <v>0.1199550752615671</v>
      </c>
      <c r="Q21" s="20">
        <v>0.12606048853460397</v>
      </c>
      <c r="R21" s="20">
        <v>0.11568832651507945</v>
      </c>
    </row>
    <row r="22" spans="4:18" x14ac:dyDescent="0.25">
      <c r="D22" s="8" t="s">
        <v>14</v>
      </c>
      <c r="E22" s="20">
        <v>0.13028377543601341</v>
      </c>
      <c r="F22" s="20">
        <v>0.10410559941230826</v>
      </c>
      <c r="G22" s="20">
        <v>0.11568832651507945</v>
      </c>
      <c r="M22" s="8" t="s">
        <v>15</v>
      </c>
      <c r="N22" s="20">
        <v>0.10921936260238345</v>
      </c>
      <c r="O22" s="20">
        <v>0.13636887420980451</v>
      </c>
      <c r="P22" s="20">
        <v>0.13043913348884703</v>
      </c>
      <c r="Q22" s="20">
        <v>0.14543496478312359</v>
      </c>
      <c r="R22" s="20">
        <v>0.13319984390848005</v>
      </c>
    </row>
    <row r="23" spans="4:18" x14ac:dyDescent="0.25">
      <c r="D23" s="8" t="s">
        <v>15</v>
      </c>
      <c r="E23" s="20">
        <v>0.15877611934859023</v>
      </c>
      <c r="F23" s="20">
        <v>0.112902899269579</v>
      </c>
      <c r="G23" s="20">
        <v>0.13319984390848005</v>
      </c>
      <c r="M23" s="8" t="s">
        <v>16</v>
      </c>
      <c r="N23" s="20">
        <v>0.10936687240402158</v>
      </c>
      <c r="O23" s="20">
        <v>9.8796549513507373E-2</v>
      </c>
      <c r="P23" s="20">
        <v>9.8917006792146336E-2</v>
      </c>
      <c r="Q23" s="20">
        <v>9.7019551080053473E-2</v>
      </c>
      <c r="R23" s="20">
        <v>9.9530516053400075E-2</v>
      </c>
    </row>
    <row r="24" spans="4:18" x14ac:dyDescent="0.25">
      <c r="D24" s="8" t="s">
        <v>16</v>
      </c>
      <c r="E24" s="20">
        <v>0.11845661003792055</v>
      </c>
      <c r="F24" s="20">
        <v>8.4511054649257664E-2</v>
      </c>
      <c r="G24" s="20">
        <v>9.9530516053400075E-2</v>
      </c>
      <c r="M24" s="8" t="s">
        <v>17</v>
      </c>
      <c r="N24" s="20">
        <v>7.2516594852684288E-2</v>
      </c>
      <c r="O24" s="20">
        <v>9.1051619342849485E-2</v>
      </c>
      <c r="P24" s="20">
        <v>7.4392996248823201E-2</v>
      </c>
      <c r="Q24" s="20">
        <v>5.981847899107285E-2</v>
      </c>
      <c r="R24" s="20">
        <v>7.4942473502335724E-2</v>
      </c>
    </row>
    <row r="25" spans="4:18" x14ac:dyDescent="0.25">
      <c r="D25" s="8" t="s">
        <v>17</v>
      </c>
      <c r="E25" s="20">
        <v>8.3846138427308634E-2</v>
      </c>
      <c r="F25" s="20">
        <v>6.7876659932698882E-2</v>
      </c>
      <c r="G25" s="20">
        <v>7.4942473502335724E-2</v>
      </c>
      <c r="M25" s="8" t="s">
        <v>18</v>
      </c>
      <c r="N25" s="20">
        <v>7.4403167578898338E-2</v>
      </c>
      <c r="O25" s="20">
        <v>5.3282912301487476E-2</v>
      </c>
      <c r="P25" s="20">
        <v>3.7270822140201325E-2</v>
      </c>
      <c r="Q25" s="20">
        <v>3.3409284512192591E-2</v>
      </c>
      <c r="R25" s="20">
        <v>4.4205102322183859E-2</v>
      </c>
    </row>
    <row r="26" spans="4:18" x14ac:dyDescent="0.25">
      <c r="D26" s="8" t="s">
        <v>18</v>
      </c>
      <c r="E26" s="20">
        <v>4.4080586174033626E-2</v>
      </c>
      <c r="F26" s="20">
        <v>4.4303916450596441E-2</v>
      </c>
      <c r="G26" s="20">
        <v>4.4205102322183859E-2</v>
      </c>
      <c r="M26" s="8" t="s">
        <v>19</v>
      </c>
      <c r="N26" s="20">
        <v>1.684717208182912E-2</v>
      </c>
      <c r="O26" s="20">
        <v>2.4549416127697215E-2</v>
      </c>
      <c r="P26" s="20">
        <v>1.2149304803274532E-2</v>
      </c>
      <c r="Q26" s="20">
        <v>6.1205338282856962E-3</v>
      </c>
      <c r="R26" s="20">
        <v>1.4313495627663675E-2</v>
      </c>
    </row>
    <row r="27" spans="4:18" x14ac:dyDescent="0.25">
      <c r="D27" s="8" t="s">
        <v>19</v>
      </c>
      <c r="E27" s="20">
        <v>1.6751734304701893E-2</v>
      </c>
      <c r="F27" s="20">
        <v>1.2378546359536035E-2</v>
      </c>
      <c r="G27" s="20">
        <v>1.4313495627663675E-2</v>
      </c>
      <c r="M27" s="8" t="s">
        <v>20</v>
      </c>
      <c r="N27" s="20">
        <v>2.3054229261286443E-2</v>
      </c>
      <c r="O27" s="20">
        <v>2.002613021285574E-2</v>
      </c>
      <c r="P27" s="20">
        <v>7.953155467381472E-3</v>
      </c>
      <c r="Q27" s="20">
        <v>4.0792016122888543E-3</v>
      </c>
      <c r="R27" s="20">
        <v>1.1618175631985217E-2</v>
      </c>
    </row>
    <row r="28" spans="4:18" ht="15.75" thickBot="1" x14ac:dyDescent="0.3">
      <c r="D28" s="8" t="s">
        <v>20</v>
      </c>
      <c r="E28" s="20">
        <v>8.9280019825831534E-3</v>
      </c>
      <c r="F28" s="20">
        <v>1.3753056676678442E-2</v>
      </c>
      <c r="G28" s="20">
        <v>1.1618175631985217E-2</v>
      </c>
      <c r="M28" s="8" t="s">
        <v>21</v>
      </c>
      <c r="N28" s="20">
        <v>1.6451224719537284E-2</v>
      </c>
      <c r="O28" s="20">
        <v>1.5301592969187448E-2</v>
      </c>
      <c r="P28" s="20">
        <v>8.0192212591945616E-3</v>
      </c>
      <c r="Q28" s="23">
        <v>8.0943410600383681E-3</v>
      </c>
      <c r="R28" s="20">
        <v>1.0721213772819115E-2</v>
      </c>
    </row>
    <row r="29" spans="4:18" ht="16.5" thickTop="1" thickBot="1" x14ac:dyDescent="0.3">
      <c r="D29" s="8" t="s">
        <v>21</v>
      </c>
      <c r="E29" s="20">
        <v>9.0428022938195528E-3</v>
      </c>
      <c r="F29" s="23">
        <v>1.2053175690038885E-2</v>
      </c>
      <c r="G29" s="20">
        <v>1.0721213772819115E-2</v>
      </c>
      <c r="M29" s="8" t="s">
        <v>87</v>
      </c>
      <c r="N29" s="20">
        <v>0.10385004248978874</v>
      </c>
      <c r="O29" s="20">
        <v>0.24838587178242649</v>
      </c>
      <c r="P29" s="20">
        <v>0.41493133101883578</v>
      </c>
      <c r="Q29" s="20">
        <v>0.23283275470894901</v>
      </c>
      <c r="R29" s="20">
        <v>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0.12183721748811016</v>
      </c>
      <c r="F34" s="20">
        <v>0.29529521360093464</v>
      </c>
      <c r="G34" s="20">
        <v>0.30243069186126703</v>
      </c>
      <c r="H34" s="20">
        <v>0.2718370907636713</v>
      </c>
      <c r="M34" s="8" t="s">
        <v>11</v>
      </c>
      <c r="N34" s="20">
        <v>0.27180102189007649</v>
      </c>
      <c r="O34" s="20">
        <v>0.20397920080513016</v>
      </c>
      <c r="P34" s="20">
        <v>0.29384319277292742</v>
      </c>
      <c r="Q34" s="20">
        <v>0.3579995452035214</v>
      </c>
      <c r="R34" s="20">
        <v>0.11589290269411141</v>
      </c>
      <c r="S34" s="20">
        <v>0.2718370907636713</v>
      </c>
      <c r="T34" s="25"/>
    </row>
    <row r="35" spans="4:20" x14ac:dyDescent="0.25">
      <c r="D35" s="8" t="s">
        <v>12</v>
      </c>
      <c r="E35" s="20">
        <v>7.8815462401327183E-2</v>
      </c>
      <c r="F35" s="20">
        <v>0.10403703303401336</v>
      </c>
      <c r="G35" s="20">
        <v>0.12789513331140653</v>
      </c>
      <c r="H35" s="20">
        <v>0.10756285989334821</v>
      </c>
      <c r="M35" s="8" t="s">
        <v>12</v>
      </c>
      <c r="N35" s="20">
        <v>0.10923482464008244</v>
      </c>
      <c r="O35" s="20">
        <v>5.9662206624259709E-2</v>
      </c>
      <c r="P35" s="20">
        <v>0.12428067208660026</v>
      </c>
      <c r="Q35" s="20">
        <v>0.10914790631192542</v>
      </c>
      <c r="R35" s="20">
        <v>7.3641661597629651E-2</v>
      </c>
      <c r="S35" s="20">
        <v>0.10756285989334821</v>
      </c>
      <c r="T35" s="25"/>
    </row>
    <row r="36" spans="4:20" x14ac:dyDescent="0.25">
      <c r="D36" s="8" t="s">
        <v>13</v>
      </c>
      <c r="E36" s="20">
        <v>0.11075639377989518</v>
      </c>
      <c r="F36" s="20">
        <v>0.12158669728244528</v>
      </c>
      <c r="G36" s="20">
        <v>0.10972462414989444</v>
      </c>
      <c r="H36" s="20">
        <v>0.11638090200903331</v>
      </c>
      <c r="M36" s="8" t="s">
        <v>13</v>
      </c>
      <c r="N36" s="20">
        <v>0.1266100614339708</v>
      </c>
      <c r="O36" s="20">
        <v>7.7171206275886098E-2</v>
      </c>
      <c r="P36" s="20">
        <v>0.10999841462770174</v>
      </c>
      <c r="Q36" s="20">
        <v>0.10256635155767795</v>
      </c>
      <c r="R36" s="20">
        <v>0.13463198791279948</v>
      </c>
      <c r="S36" s="20">
        <v>0.11638090200903331</v>
      </c>
      <c r="T36" s="25"/>
    </row>
    <row r="37" spans="4:20" x14ac:dyDescent="0.25">
      <c r="D37" s="8" t="s">
        <v>14</v>
      </c>
      <c r="E37" s="20">
        <v>0.13783769772080473</v>
      </c>
      <c r="F37" s="20">
        <v>0.1172178462637942</v>
      </c>
      <c r="G37" s="20">
        <v>0.10216385685336275</v>
      </c>
      <c r="H37" s="20">
        <v>0.11568832651507945</v>
      </c>
      <c r="M37" s="8" t="s">
        <v>14</v>
      </c>
      <c r="N37" s="20">
        <v>0.12324699452154392</v>
      </c>
      <c r="O37" s="20">
        <v>0.14236223113943977</v>
      </c>
      <c r="P37" s="20">
        <v>0.10898739211819646</v>
      </c>
      <c r="Q37" s="20">
        <v>8.7538576487022055E-2</v>
      </c>
      <c r="R37" s="20">
        <v>0.12095539901497164</v>
      </c>
      <c r="S37" s="20">
        <v>0.11568832651507945</v>
      </c>
      <c r="T37" s="25"/>
    </row>
    <row r="38" spans="4:20" x14ac:dyDescent="0.25">
      <c r="D38" s="8" t="s">
        <v>15</v>
      </c>
      <c r="E38" s="20">
        <v>0.1996649285517437</v>
      </c>
      <c r="F38" s="20">
        <v>0.12513059864728843</v>
      </c>
      <c r="G38" s="20">
        <v>0.1154499061037845</v>
      </c>
      <c r="H38" s="20">
        <v>0.13319984390848005</v>
      </c>
      <c r="M38" s="8" t="s">
        <v>15</v>
      </c>
      <c r="N38" s="20">
        <v>0.13519675128832317</v>
      </c>
      <c r="O38" s="20">
        <v>0.13720114060100899</v>
      </c>
      <c r="P38" s="20">
        <v>0.12863349251954598</v>
      </c>
      <c r="Q38" s="20">
        <v>0.11026540623071177</v>
      </c>
      <c r="R38" s="20">
        <v>0.17017247807232699</v>
      </c>
      <c r="S38" s="20">
        <v>0.13319984390848005</v>
      </c>
      <c r="T38" s="25"/>
    </row>
    <row r="39" spans="4:20" x14ac:dyDescent="0.25">
      <c r="D39" s="8" t="s">
        <v>16</v>
      </c>
      <c r="E39" s="20">
        <v>0.13982684337046952</v>
      </c>
      <c r="F39" s="20">
        <v>9.4719219341760766E-2</v>
      </c>
      <c r="G39" s="20">
        <v>8.8623173798181493E-2</v>
      </c>
      <c r="H39" s="20">
        <v>9.9530516053400075E-2</v>
      </c>
      <c r="M39" s="8" t="s">
        <v>16</v>
      </c>
      <c r="N39" s="20">
        <v>0.10140167367838412</v>
      </c>
      <c r="O39" s="20">
        <v>9.1777092499645191E-2</v>
      </c>
      <c r="P39" s="20">
        <v>8.6842244330903359E-2</v>
      </c>
      <c r="Q39" s="20">
        <v>8.2782704739629023E-2</v>
      </c>
      <c r="R39" s="20">
        <v>0.16542393501167513</v>
      </c>
      <c r="S39" s="20">
        <v>9.9530516053400075E-2</v>
      </c>
      <c r="T39" s="25"/>
    </row>
    <row r="40" spans="4:20" x14ac:dyDescent="0.25">
      <c r="D40" s="8" t="s">
        <v>17</v>
      </c>
      <c r="E40" s="20">
        <v>0.11577973690888403</v>
      </c>
      <c r="F40" s="20">
        <v>7.044349499258501E-2</v>
      </c>
      <c r="G40" s="20">
        <v>6.3208863378354005E-2</v>
      </c>
      <c r="H40" s="20">
        <v>7.4942473502335724E-2</v>
      </c>
      <c r="M40" s="8" t="s">
        <v>17</v>
      </c>
      <c r="N40" s="20">
        <v>7.1756083570660031E-2</v>
      </c>
      <c r="O40" s="20">
        <v>0.11668580571074669</v>
      </c>
      <c r="P40" s="20">
        <v>6.0233021914295332E-2</v>
      </c>
      <c r="Q40" s="20">
        <v>6.9691063249195981E-2</v>
      </c>
      <c r="R40" s="20">
        <v>0.12013127170692464</v>
      </c>
      <c r="S40" s="20">
        <v>7.4942473502335724E-2</v>
      </c>
      <c r="T40" s="25"/>
    </row>
    <row r="41" spans="4:20" x14ac:dyDescent="0.25">
      <c r="D41" s="8" t="s">
        <v>18</v>
      </c>
      <c r="E41" s="20">
        <v>5.9368766866126958E-2</v>
      </c>
      <c r="F41" s="20">
        <v>3.7691817337618366E-2</v>
      </c>
      <c r="G41" s="20">
        <v>4.8583334217478485E-2</v>
      </c>
      <c r="H41" s="20">
        <v>4.4205102322183859E-2</v>
      </c>
      <c r="M41" s="8" t="s">
        <v>18</v>
      </c>
      <c r="N41" s="20">
        <v>3.1918080731873508E-2</v>
      </c>
      <c r="O41" s="20">
        <v>9.3854431441363573E-2</v>
      </c>
      <c r="P41" s="20">
        <v>4.7651562982391246E-2</v>
      </c>
      <c r="Q41" s="20">
        <v>3.969073839456843E-2</v>
      </c>
      <c r="R41" s="20">
        <v>6.7102603849851852E-2</v>
      </c>
      <c r="S41" s="20">
        <v>4.4205102322183859E-2</v>
      </c>
      <c r="T41" s="25"/>
    </row>
    <row r="42" spans="4:20" x14ac:dyDescent="0.25">
      <c r="D42" s="8" t="s">
        <v>19</v>
      </c>
      <c r="E42" s="20">
        <v>1.643705540957573E-2</v>
      </c>
      <c r="F42" s="20">
        <v>1.2878625789749597E-2</v>
      </c>
      <c r="G42" s="20">
        <v>1.5869521394544471E-2</v>
      </c>
      <c r="H42" s="20">
        <v>1.4313495627663675E-2</v>
      </c>
      <c r="M42" s="8" t="s">
        <v>19</v>
      </c>
      <c r="N42" s="20">
        <v>1.0291971202940354E-2</v>
      </c>
      <c r="O42" s="20">
        <v>3.999845167283847E-2</v>
      </c>
      <c r="P42" s="20">
        <v>1.6326553317182933E-2</v>
      </c>
      <c r="Q42" s="20">
        <v>7.8874703570152357E-3</v>
      </c>
      <c r="R42" s="20">
        <v>1.8984361203225868E-2</v>
      </c>
      <c r="S42" s="20">
        <v>1.4313495627663675E-2</v>
      </c>
      <c r="T42" s="25"/>
    </row>
    <row r="43" spans="4:20" x14ac:dyDescent="0.25">
      <c r="D43" s="8" t="s">
        <v>20</v>
      </c>
      <c r="E43" s="20">
        <v>9.2171934219035228E-3</v>
      </c>
      <c r="F43" s="20">
        <v>1.1557382895014496E-2</v>
      </c>
      <c r="G43" s="20">
        <v>1.2894815019150586E-2</v>
      </c>
      <c r="H43" s="20">
        <v>1.1618175631985217E-2</v>
      </c>
      <c r="M43" s="8" t="s">
        <v>20</v>
      </c>
      <c r="N43" s="20">
        <v>9.1429385642024276E-3</v>
      </c>
      <c r="O43" s="20">
        <v>2.9676270595976929E-2</v>
      </c>
      <c r="P43" s="20">
        <v>1.0875097695091188E-2</v>
      </c>
      <c r="Q43" s="20">
        <v>1.9452295097943672E-2</v>
      </c>
      <c r="R43" s="20">
        <v>1.9720189156839274E-3</v>
      </c>
      <c r="S43" s="20">
        <v>1.1618175631985217E-2</v>
      </c>
      <c r="T43" s="25"/>
    </row>
    <row r="44" spans="4:20" ht="15.75" thickBot="1" x14ac:dyDescent="0.3">
      <c r="D44" s="8" t="s">
        <v>21</v>
      </c>
      <c r="E44" s="20">
        <v>1.0458704081159325E-2</v>
      </c>
      <c r="F44" s="20">
        <v>9.4420708147958613E-3</v>
      </c>
      <c r="G44" s="23">
        <v>1.315607991257573E-2</v>
      </c>
      <c r="H44" s="20">
        <v>1.0721213772819115E-2</v>
      </c>
      <c r="M44" s="8" t="s">
        <v>21</v>
      </c>
      <c r="N44" s="20">
        <v>9.3995984779427742E-3</v>
      </c>
      <c r="O44" s="20">
        <v>7.631962633704502E-3</v>
      </c>
      <c r="P44" s="20">
        <v>1.2328355635164113E-2</v>
      </c>
      <c r="Q44" s="20">
        <v>1.2977942370789072E-2</v>
      </c>
      <c r="R44" s="23">
        <v>1.1091380020799404E-2</v>
      </c>
      <c r="S44" s="20">
        <v>1.0721213772819115E-2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</row>
    <row r="49" spans="4:20" x14ac:dyDescent="0.25">
      <c r="D49" s="8" t="s">
        <v>11</v>
      </c>
      <c r="E49" s="20">
        <v>0.24631948657667224</v>
      </c>
      <c r="F49" s="20">
        <v>0.30146822357226805</v>
      </c>
      <c r="G49" s="20">
        <v>0.2452016598300677</v>
      </c>
      <c r="H49" s="20">
        <v>0.29904624574255051</v>
      </c>
      <c r="I49" s="20">
        <v>0.25525281349857837</v>
      </c>
      <c r="J49" s="20">
        <v>0.2718370907636713</v>
      </c>
    </row>
    <row r="50" spans="4:20" x14ac:dyDescent="0.25">
      <c r="D50" s="8" t="s">
        <v>12</v>
      </c>
      <c r="E50" s="20">
        <v>0.10956459502502654</v>
      </c>
      <c r="F50" s="20">
        <v>0.11408699414698607</v>
      </c>
      <c r="G50" s="20">
        <v>0.11648640359415112</v>
      </c>
      <c r="H50" s="20">
        <v>7.9177862974309829E-2</v>
      </c>
      <c r="I50" s="20">
        <v>0.11578718401549561</v>
      </c>
      <c r="J50" s="20">
        <v>0.10756285989334821</v>
      </c>
    </row>
    <row r="51" spans="4:20" x14ac:dyDescent="0.25">
      <c r="D51" s="8" t="s">
        <v>13</v>
      </c>
      <c r="E51" s="20">
        <v>0.13056224404671621</v>
      </c>
      <c r="F51" s="20">
        <v>0.12099542166843057</v>
      </c>
      <c r="G51" s="20">
        <v>0.12736941022254775</v>
      </c>
      <c r="H51" s="20">
        <v>8.5720214969106742E-2</v>
      </c>
      <c r="I51" s="20">
        <v>0.10262731307648885</v>
      </c>
      <c r="J51" s="20">
        <v>0.11638090200903331</v>
      </c>
    </row>
    <row r="52" spans="4:20" x14ac:dyDescent="0.25">
      <c r="D52" s="8" t="s">
        <v>14</v>
      </c>
      <c r="E52" s="20">
        <v>0.12421318064613986</v>
      </c>
      <c r="F52" s="20">
        <v>0.11939037439408734</v>
      </c>
      <c r="G52" s="20">
        <v>0.11482545315517563</v>
      </c>
      <c r="H52" s="20">
        <v>0.10710159686446334</v>
      </c>
      <c r="I52" s="20">
        <v>0.10792026392248055</v>
      </c>
      <c r="J52" s="20">
        <v>0.11568832651507945</v>
      </c>
    </row>
    <row r="53" spans="4:20" x14ac:dyDescent="0.25">
      <c r="D53" s="8" t="s">
        <v>15</v>
      </c>
      <c r="E53" s="20">
        <v>0.16759726224783861</v>
      </c>
      <c r="F53" s="20">
        <v>0.12354332458207376</v>
      </c>
      <c r="G53" s="20">
        <v>0.12819708451380787</v>
      </c>
      <c r="H53" s="20">
        <v>0.12676716244202166</v>
      </c>
      <c r="I53" s="20">
        <v>0.1263161165692149</v>
      </c>
      <c r="J53" s="20">
        <v>0.13319984390848005</v>
      </c>
    </row>
    <row r="54" spans="4:20" x14ac:dyDescent="0.25">
      <c r="D54" s="8" t="s">
        <v>16</v>
      </c>
      <c r="E54" s="20">
        <v>8.9934400121340824E-2</v>
      </c>
      <c r="F54" s="20">
        <v>9.3782707589037728E-2</v>
      </c>
      <c r="G54" s="20">
        <v>0.10498719275567923</v>
      </c>
      <c r="H54" s="20">
        <v>0.11242661783079742</v>
      </c>
      <c r="I54" s="20">
        <v>8.9467442137482062E-2</v>
      </c>
      <c r="J54" s="20">
        <v>9.9530516053400075E-2</v>
      </c>
    </row>
    <row r="55" spans="4:20" x14ac:dyDescent="0.25">
      <c r="D55" s="8" t="s">
        <v>17</v>
      </c>
      <c r="E55" s="20">
        <v>6.7675944183224632E-2</v>
      </c>
      <c r="F55" s="20">
        <v>6.3441759295533348E-2</v>
      </c>
      <c r="G55" s="20">
        <v>8.5251852463906541E-2</v>
      </c>
      <c r="H55" s="20">
        <v>8.3103702055556491E-2</v>
      </c>
      <c r="I55" s="20">
        <v>7.3686990838326763E-2</v>
      </c>
      <c r="J55" s="20">
        <v>7.4942473502335724E-2</v>
      </c>
    </row>
    <row r="56" spans="4:20" x14ac:dyDescent="0.25">
      <c r="D56" s="8" t="s">
        <v>18</v>
      </c>
      <c r="E56" s="20">
        <v>3.9490273775216141E-2</v>
      </c>
      <c r="F56" s="20">
        <v>3.5867982668997739E-2</v>
      </c>
      <c r="G56" s="20">
        <v>4.6475802080809578E-2</v>
      </c>
      <c r="H56" s="20">
        <v>5.2625498485289336E-2</v>
      </c>
      <c r="I56" s="20">
        <v>5.5265243128745083E-2</v>
      </c>
      <c r="J56" s="20">
        <v>4.4205102322183859E-2</v>
      </c>
    </row>
    <row r="57" spans="4:20" x14ac:dyDescent="0.25">
      <c r="D57" s="8" t="s">
        <v>19</v>
      </c>
      <c r="E57" s="20">
        <v>1.4172228120734112E-2</v>
      </c>
      <c r="F57" s="20">
        <v>9.3057658911374491E-3</v>
      </c>
      <c r="G57" s="20">
        <v>9.4965471557274077E-3</v>
      </c>
      <c r="H57" s="20">
        <v>2.1997535386037277E-2</v>
      </c>
      <c r="I57" s="20">
        <v>3.1576439636018999E-2</v>
      </c>
      <c r="J57" s="20">
        <v>1.4313495627663675E-2</v>
      </c>
    </row>
    <row r="58" spans="4:20" x14ac:dyDescent="0.25">
      <c r="D58" s="8" t="s">
        <v>20</v>
      </c>
      <c r="E58" s="20">
        <v>1.0332928863946609E-3</v>
      </c>
      <c r="F58" s="20">
        <v>9.938721692403946E-3</v>
      </c>
      <c r="G58" s="20">
        <v>9.7878436913993293E-3</v>
      </c>
      <c r="H58" s="20">
        <v>2.0356598832731443E-2</v>
      </c>
      <c r="I58" s="20">
        <v>2.6314562865444074E-2</v>
      </c>
      <c r="J58" s="20">
        <v>1.1618175631985217E-2</v>
      </c>
    </row>
    <row r="59" spans="4:20" ht="15.75" thickBot="1" x14ac:dyDescent="0.3">
      <c r="D59" s="8" t="s">
        <v>21</v>
      </c>
      <c r="E59" s="20">
        <v>9.4370923706961936E-3</v>
      </c>
      <c r="F59" s="20">
        <v>8.1787244990439885E-3</v>
      </c>
      <c r="G59" s="20">
        <v>1.1920750536727871E-2</v>
      </c>
      <c r="H59" s="20">
        <v>1.1676964417135914E-2</v>
      </c>
      <c r="I59" s="23">
        <v>1.5785630311724766E-2</v>
      </c>
      <c r="J59" s="20">
        <v>1.0721213772819115E-2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0.21873280872539405</v>
      </c>
      <c r="F65" s="20">
        <v>0.25259194586925682</v>
      </c>
      <c r="G65" s="20">
        <v>0.28386185790874163</v>
      </c>
      <c r="H65" s="20">
        <v>0.35677475671656267</v>
      </c>
      <c r="I65" s="20">
        <v>0.33592122176796246</v>
      </c>
      <c r="J65" s="20">
        <v>0.28386131438056716</v>
      </c>
      <c r="K65" s="20">
        <v>0.30209210006926496</v>
      </c>
      <c r="L65" s="20">
        <v>0.25001743739973498</v>
      </c>
      <c r="M65" s="20">
        <v>0.216180775996936</v>
      </c>
      <c r="N65" s="20">
        <v>0.25519549407803366</v>
      </c>
      <c r="O65" s="20">
        <v>0.24218551271116698</v>
      </c>
      <c r="P65" s="20">
        <v>0.19529718074935926</v>
      </c>
      <c r="Q65" s="20">
        <v>0.25519674308682228</v>
      </c>
      <c r="R65" s="20">
        <v>0.28647111241317857</v>
      </c>
      <c r="S65" s="20">
        <v>0.26558864332009657</v>
      </c>
      <c r="T65" s="20">
        <v>0.2718370907636713</v>
      </c>
    </row>
    <row r="66" spans="4:20" x14ac:dyDescent="0.25">
      <c r="D66" s="8" t="s">
        <v>12</v>
      </c>
      <c r="E66" s="20">
        <v>0.11719964600923247</v>
      </c>
      <c r="F66" s="20">
        <v>9.8944123103786974E-2</v>
      </c>
      <c r="G66" s="20">
        <v>0.10154197537114858</v>
      </c>
      <c r="H66" s="20">
        <v>0.12237561022921987</v>
      </c>
      <c r="I66" s="20">
        <v>9.8969330505682365E-2</v>
      </c>
      <c r="J66" s="20">
        <v>9.3750730601080121E-2</v>
      </c>
      <c r="K66" s="20">
        <v>0.1249972070575793</v>
      </c>
      <c r="L66" s="20">
        <v>0.11194810629838879</v>
      </c>
      <c r="M66" s="20">
        <v>8.5928320577486089E-2</v>
      </c>
      <c r="N66" s="20">
        <v>0.11718882129550381</v>
      </c>
      <c r="O66" s="20">
        <v>9.894360401610032E-2</v>
      </c>
      <c r="P66" s="20">
        <v>9.6358976445221928E-2</v>
      </c>
      <c r="Q66" s="20">
        <v>9.8958063792716794E-2</v>
      </c>
      <c r="R66" s="20">
        <v>0.12239840822255588</v>
      </c>
      <c r="S66" s="20">
        <v>0.11198866680857623</v>
      </c>
      <c r="T66" s="20">
        <v>0.10756285989334821</v>
      </c>
    </row>
    <row r="67" spans="4:20" x14ac:dyDescent="0.25">
      <c r="D67" s="8" t="s">
        <v>13</v>
      </c>
      <c r="E67" s="20">
        <v>0.14841900069363057</v>
      </c>
      <c r="F67" s="20">
        <v>0.12503410455091127</v>
      </c>
      <c r="G67" s="20">
        <v>0.13020437783740907</v>
      </c>
      <c r="H67" s="20">
        <v>0.13542400827648637</v>
      </c>
      <c r="I67" s="20">
        <v>0.12761089790292865</v>
      </c>
      <c r="J67" s="20">
        <v>0.13020830897996399</v>
      </c>
      <c r="K67" s="20">
        <v>9.1135573149023957E-2</v>
      </c>
      <c r="L67" s="20">
        <v>0.1198210922787194</v>
      </c>
      <c r="M67" s="20">
        <v>8.8518439177653577E-2</v>
      </c>
      <c r="N67" s="20">
        <v>0.10155749509278858</v>
      </c>
      <c r="O67" s="20">
        <v>0.13282009845730275</v>
      </c>
      <c r="P67" s="20">
        <v>9.8938204304137356E-2</v>
      </c>
      <c r="Q67" s="20">
        <v>0.10156290431092481</v>
      </c>
      <c r="R67" s="20">
        <v>0.10677970239621098</v>
      </c>
      <c r="S67" s="20">
        <v>0.11198132665869037</v>
      </c>
      <c r="T67" s="20">
        <v>0.11638090200903331</v>
      </c>
    </row>
    <row r="68" spans="4:20" x14ac:dyDescent="0.25">
      <c r="D68" s="8" t="s">
        <v>14</v>
      </c>
      <c r="E68" s="20">
        <v>0.1146045109904566</v>
      </c>
      <c r="F68" s="20">
        <v>0.15366146458583432</v>
      </c>
      <c r="G68" s="20">
        <v>0.13281465354778099</v>
      </c>
      <c r="H68" s="20">
        <v>0.10154860819242831</v>
      </c>
      <c r="I68" s="20">
        <v>9.3734773145978251E-2</v>
      </c>
      <c r="J68" s="20">
        <v>0.1093774109835644</v>
      </c>
      <c r="K68" s="20">
        <v>0.11457766986675803</v>
      </c>
      <c r="L68" s="20">
        <v>0.13018762642114809</v>
      </c>
      <c r="M68" s="20">
        <v>0.13800333664401124</v>
      </c>
      <c r="N68" s="20">
        <v>0.1067952706269443</v>
      </c>
      <c r="O68" s="20">
        <v>0.12241325133545809</v>
      </c>
      <c r="P68" s="20">
        <v>0.10940157031853871</v>
      </c>
      <c r="Q68" s="20">
        <v>0.12759405889354655</v>
      </c>
      <c r="R68" s="20">
        <v>9.6355024963074187E-2</v>
      </c>
      <c r="S68" s="20">
        <v>0.10417140718013462</v>
      </c>
      <c r="T68" s="20">
        <v>0.11568832651507945</v>
      </c>
    </row>
    <row r="69" spans="4:20" x14ac:dyDescent="0.25">
      <c r="D69" s="8" t="s">
        <v>15</v>
      </c>
      <c r="E69" s="20">
        <v>0.18228730656078834</v>
      </c>
      <c r="F69" s="20">
        <v>0.15623976863472661</v>
      </c>
      <c r="G69" s="20">
        <v>0.1223960530831069</v>
      </c>
      <c r="H69" s="20">
        <v>0.10418027221880963</v>
      </c>
      <c r="I69" s="20">
        <v>0.13542560942220325</v>
      </c>
      <c r="J69" s="20">
        <v>0.12239496878872187</v>
      </c>
      <c r="K69" s="20">
        <v>0.12240163256794299</v>
      </c>
      <c r="L69" s="20">
        <v>0.10938480853735091</v>
      </c>
      <c r="M69" s="20">
        <v>0.12500081144066422</v>
      </c>
      <c r="N69" s="20">
        <v>0.12499935937187694</v>
      </c>
      <c r="O69" s="20">
        <v>0.11978722449162814</v>
      </c>
      <c r="P69" s="20">
        <v>0.16145803669500833</v>
      </c>
      <c r="Q69" s="20">
        <v>0.16407045144818783</v>
      </c>
      <c r="R69" s="20">
        <v>0.15882374482733366</v>
      </c>
      <c r="S69" s="20">
        <v>0.10155831382076821</v>
      </c>
      <c r="T69" s="20">
        <v>0.13319984390848005</v>
      </c>
    </row>
    <row r="70" spans="4:20" x14ac:dyDescent="0.25">
      <c r="D70" s="8" t="s">
        <v>16</v>
      </c>
      <c r="E70" s="20">
        <v>7.5510057643091197E-2</v>
      </c>
      <c r="F70" s="20">
        <v>9.8957764924151481E-2</v>
      </c>
      <c r="G70" s="20">
        <v>9.1140251689084656E-2</v>
      </c>
      <c r="H70" s="20">
        <v>6.2532734150205299E-2</v>
      </c>
      <c r="I70" s="20">
        <v>9.6370614085971112E-2</v>
      </c>
      <c r="J70" s="20">
        <v>9.1136932176840532E-2</v>
      </c>
      <c r="K70" s="20">
        <v>0.11197837145389411</v>
      </c>
      <c r="L70" s="20">
        <v>0.13540140894189859</v>
      </c>
      <c r="M70" s="20">
        <v>0.13801631969463865</v>
      </c>
      <c r="N70" s="20">
        <v>8.8534806607182215E-2</v>
      </c>
      <c r="O70" s="20">
        <v>9.1147820622166378E-2</v>
      </c>
      <c r="P70" s="20">
        <v>0.1354460762377446</v>
      </c>
      <c r="Q70" s="20">
        <v>9.8958063792716794E-2</v>
      </c>
      <c r="R70" s="20">
        <v>8.0711905372248871E-2</v>
      </c>
      <c r="S70" s="20">
        <v>0.11719283307765146</v>
      </c>
      <c r="T70" s="20">
        <v>9.9530516053400075E-2</v>
      </c>
    </row>
    <row r="71" spans="4:20" x14ac:dyDescent="0.25">
      <c r="D71" s="8" t="s">
        <v>17</v>
      </c>
      <c r="E71" s="20">
        <v>7.8117151809419028E-2</v>
      </c>
      <c r="F71" s="20">
        <v>5.9880770490014189E-2</v>
      </c>
      <c r="G71" s="20">
        <v>8.5953453833561164E-2</v>
      </c>
      <c r="H71" s="20">
        <v>6.5106204131777187E-2</v>
      </c>
      <c r="I71" s="20">
        <v>3.1254205512063149E-2</v>
      </c>
      <c r="J71" s="20">
        <v>8.5932714562925214E-2</v>
      </c>
      <c r="K71" s="20">
        <v>5.9899305115925727E-2</v>
      </c>
      <c r="L71" s="20">
        <v>6.7700704470949294E-2</v>
      </c>
      <c r="M71" s="20">
        <v>9.3763591631125562E-2</v>
      </c>
      <c r="N71" s="20">
        <v>7.813100588865371E-2</v>
      </c>
      <c r="O71" s="20">
        <v>7.2922745432508859E-2</v>
      </c>
      <c r="P71" s="20">
        <v>0.11717179935722713</v>
      </c>
      <c r="Q71" s="20">
        <v>6.7717228173679034E-2</v>
      </c>
      <c r="R71" s="20">
        <v>7.8130149778445082E-2</v>
      </c>
      <c r="S71" s="20">
        <v>0.11200334710834796</v>
      </c>
      <c r="T71" s="20">
        <v>7.4942473502335724E-2</v>
      </c>
    </row>
    <row r="72" spans="4:20" x14ac:dyDescent="0.25">
      <c r="D72" s="8" t="s">
        <v>18</v>
      </c>
      <c r="E72" s="20">
        <v>4.16776292185893E-2</v>
      </c>
      <c r="F72" s="20">
        <v>3.9063352613772785E-2</v>
      </c>
      <c r="G72" s="20">
        <v>3.906412614832442E-2</v>
      </c>
      <c r="H72" s="20">
        <v>3.3843070059163947E-2</v>
      </c>
      <c r="I72" s="20">
        <v>3.9054995336232141E-2</v>
      </c>
      <c r="J72" s="20">
        <v>3.6462254225796645E-2</v>
      </c>
      <c r="K72" s="20">
        <v>3.6460932321419261E-2</v>
      </c>
      <c r="L72" s="20">
        <v>3.1256539024900609E-2</v>
      </c>
      <c r="M72" s="20">
        <v>7.0309710672716769E-2</v>
      </c>
      <c r="N72" s="20">
        <v>5.4689141609565353E-2</v>
      </c>
      <c r="O72" s="20">
        <v>8.8529275336296037E-2</v>
      </c>
      <c r="P72" s="20">
        <v>3.9054554330580526E-2</v>
      </c>
      <c r="Q72" s="20">
        <v>4.1668822991598957E-2</v>
      </c>
      <c r="R72" s="20">
        <v>4.4286568767471099E-2</v>
      </c>
      <c r="S72" s="20">
        <v>3.6465864632955806E-2</v>
      </c>
      <c r="T72" s="20">
        <v>4.4205102322183859E-2</v>
      </c>
    </row>
    <row r="73" spans="4:20" x14ac:dyDescent="0.25">
      <c r="D73" s="8" t="s">
        <v>19</v>
      </c>
      <c r="E73" s="20">
        <v>1.8243679590518789E-2</v>
      </c>
      <c r="F73" s="20">
        <v>5.2111753792426063E-3</v>
      </c>
      <c r="G73" s="20">
        <v>2.6046501161685206E-3</v>
      </c>
      <c r="H73" s="20">
        <v>7.8174000193980148E-3</v>
      </c>
      <c r="I73" s="20">
        <v>2.6033569847464626E-3</v>
      </c>
      <c r="J73" s="20">
        <v>3.1248684918055783E-2</v>
      </c>
      <c r="K73" s="20">
        <v>1.0415813267593678E-2</v>
      </c>
      <c r="L73" s="20">
        <v>2.3435865243774848E-2</v>
      </c>
      <c r="M73" s="20">
        <v>1.563159295539673E-2</v>
      </c>
      <c r="N73" s="20">
        <v>3.1247277330476986E-2</v>
      </c>
      <c r="O73" s="20">
        <v>1.0421810237763911E-2</v>
      </c>
      <c r="P73" s="20">
        <v>3.1251779829949963E-2</v>
      </c>
      <c r="Q73" s="20">
        <v>2.083872414566406E-2</v>
      </c>
      <c r="R73" s="20">
        <v>2.6000659171640972E-3</v>
      </c>
      <c r="S73" s="20">
        <v>5.2041662690752149E-3</v>
      </c>
      <c r="T73" s="20">
        <v>1.4313495627663675E-2</v>
      </c>
    </row>
    <row r="74" spans="4:20" x14ac:dyDescent="0.25">
      <c r="D74" s="8" t="s">
        <v>20</v>
      </c>
      <c r="E74" s="20">
        <v>2.6070941663278242E-3</v>
      </c>
      <c r="F74" s="20">
        <v>0</v>
      </c>
      <c r="G74" s="20">
        <v>2.6046501161685206E-3</v>
      </c>
      <c r="H74" s="20">
        <v>5.198668002974363E-3</v>
      </c>
      <c r="I74" s="20">
        <v>1.3016784923732313E-2</v>
      </c>
      <c r="J74" s="20">
        <v>7.8133401912421387E-3</v>
      </c>
      <c r="K74" s="20">
        <v>1.5625581863004313E-2</v>
      </c>
      <c r="L74" s="20">
        <v>7.820673781125758E-3</v>
      </c>
      <c r="M74" s="20">
        <v>2.6043999558576277E-2</v>
      </c>
      <c r="N74" s="20">
        <v>2.6040251946228238E-2</v>
      </c>
      <c r="O74" s="20">
        <v>1.8225075189657495E-2</v>
      </c>
      <c r="P74" s="20">
        <v>5.2072739107440705E-3</v>
      </c>
      <c r="Q74" s="20">
        <v>7.8058962548948575E-3</v>
      </c>
      <c r="R74" s="20">
        <v>7.8185080748526016E-3</v>
      </c>
      <c r="S74" s="20">
        <v>2.343709858555312E-2</v>
      </c>
      <c r="T74" s="20">
        <v>1.1618175631985217E-2</v>
      </c>
    </row>
    <row r="75" spans="4:20" ht="15.75" thickBot="1" x14ac:dyDescent="0.3">
      <c r="D75" s="8" t="s">
        <v>21</v>
      </c>
      <c r="E75" s="20">
        <v>2.601114592551843E-3</v>
      </c>
      <c r="F75" s="20">
        <v>1.0415529848302959E-2</v>
      </c>
      <c r="G75" s="20">
        <v>7.8139503485055613E-3</v>
      </c>
      <c r="H75" s="20">
        <v>5.198668002974363E-3</v>
      </c>
      <c r="I75" s="20">
        <v>2.6038210412499825E-2</v>
      </c>
      <c r="J75" s="20">
        <v>7.8133401912421387E-3</v>
      </c>
      <c r="K75" s="20">
        <v>1.0415813267593678E-2</v>
      </c>
      <c r="L75" s="20">
        <v>1.3025737602008789E-2</v>
      </c>
      <c r="M75" s="20">
        <v>2.6031016507948872E-3</v>
      </c>
      <c r="N75" s="20">
        <v>1.5621076152746244E-2</v>
      </c>
      <c r="O75" s="20">
        <v>2.6035821699510707E-3</v>
      </c>
      <c r="P75" s="20">
        <v>1.0414547821488141E-2</v>
      </c>
      <c r="Q75" s="20">
        <v>1.5629043109248047E-2</v>
      </c>
      <c r="R75" s="20">
        <v>1.5624809267464996E-2</v>
      </c>
      <c r="S75" s="23">
        <v>1.040833253815043E-2</v>
      </c>
      <c r="T75" s="20">
        <v>1.0721213772819115E-2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46"/>
  <sheetViews>
    <sheetView topLeftCell="E22" zoomScale="80" zoomScaleNormal="80" workbookViewId="0">
      <selection activeCell="I42" sqref="I42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356</v>
      </c>
    </row>
    <row r="2" spans="1:18" x14ac:dyDescent="0.25">
      <c r="A2" s="15"/>
      <c r="B2" s="16" t="s">
        <v>434</v>
      </c>
    </row>
    <row r="3" spans="1:18" x14ac:dyDescent="0.25">
      <c r="A3" s="8" t="s">
        <v>40</v>
      </c>
      <c r="B3" s="17">
        <v>9.6989773027802357</v>
      </c>
    </row>
    <row r="4" spans="1:18" x14ac:dyDescent="0.25">
      <c r="A4" s="8" t="s">
        <v>44</v>
      </c>
      <c r="B4" s="17">
        <v>66.000706601179047</v>
      </c>
    </row>
    <row r="5" spans="1:18" x14ac:dyDescent="0.25">
      <c r="A5" s="8" t="s">
        <v>45</v>
      </c>
      <c r="B5" s="17">
        <v>8.2566796020050521</v>
      </c>
    </row>
    <row r="6" spans="1:18" x14ac:dyDescent="0.25">
      <c r="A6" s="8" t="s">
        <v>46</v>
      </c>
      <c r="B6" s="17">
        <v>6.5738359519820895</v>
      </c>
    </row>
    <row r="7" spans="1:18" x14ac:dyDescent="0.25">
      <c r="A7" s="8" t="s">
        <v>30</v>
      </c>
      <c r="B7" s="17">
        <v>9.4698005420535694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40</v>
      </c>
      <c r="N12" s="20">
        <v>9.9647948471022846E-2</v>
      </c>
      <c r="O12" s="20">
        <v>0.10869153163666091</v>
      </c>
      <c r="P12" s="20">
        <v>9.8282800681277496E-2</v>
      </c>
      <c r="Q12" s="20">
        <v>8.1116935392370956E-2</v>
      </c>
      <c r="R12" s="20">
        <v>9.6989773027802359E-2</v>
      </c>
    </row>
    <row r="13" spans="1:18" x14ac:dyDescent="0.25">
      <c r="D13" s="8" t="s">
        <v>40</v>
      </c>
      <c r="E13" s="20">
        <v>8.9857516276170363E-2</v>
      </c>
      <c r="F13" s="20">
        <v>0.10266707065739245</v>
      </c>
      <c r="G13" s="20">
        <v>9.6989773027802359E-2</v>
      </c>
      <c r="M13" s="8" t="s">
        <v>44</v>
      </c>
      <c r="N13" s="20">
        <v>0.56462040004420377</v>
      </c>
      <c r="O13" s="20">
        <v>0.60794406617912466</v>
      </c>
      <c r="P13" s="20">
        <v>0.68521179248655517</v>
      </c>
      <c r="Q13" s="20">
        <v>0.71241025748443421</v>
      </c>
      <c r="R13" s="20">
        <v>0.66000706601179049</v>
      </c>
    </row>
    <row r="14" spans="1:18" x14ac:dyDescent="0.25">
      <c r="D14" s="8" t="s">
        <v>44</v>
      </c>
      <c r="E14" s="20">
        <v>0.64810004845384428</v>
      </c>
      <c r="F14" s="20">
        <v>0.66948508747277458</v>
      </c>
      <c r="G14" s="20">
        <v>0.66000706601179049</v>
      </c>
      <c r="M14" s="8" t="s">
        <v>45</v>
      </c>
      <c r="N14" s="20">
        <v>9.0053360276589361E-2</v>
      </c>
      <c r="O14" s="20">
        <v>9.8495674259992727E-2</v>
      </c>
      <c r="P14" s="20">
        <v>7.4267670757661677E-2</v>
      </c>
      <c r="Q14" s="20">
        <v>7.7177254232495301E-2</v>
      </c>
      <c r="R14" s="20">
        <v>8.2566796020050529E-2</v>
      </c>
    </row>
    <row r="15" spans="1:18" x14ac:dyDescent="0.25">
      <c r="D15" s="8" t="s">
        <v>45</v>
      </c>
      <c r="E15" s="20">
        <v>9.5525788570225437E-2</v>
      </c>
      <c r="F15" s="20">
        <v>7.2251399330195087E-2</v>
      </c>
      <c r="G15" s="20">
        <v>8.2566796020050529E-2</v>
      </c>
      <c r="M15" s="8" t="s">
        <v>46</v>
      </c>
      <c r="N15" s="20">
        <v>0.11773992390635113</v>
      </c>
      <c r="O15" s="20">
        <v>7.3896066864782103E-2</v>
      </c>
      <c r="P15" s="20">
        <v>5.0758895734963859E-2</v>
      </c>
      <c r="Q15" s="20">
        <v>6.0797117766268859E-2</v>
      </c>
      <c r="R15" s="20">
        <v>6.5738359519820891E-2</v>
      </c>
    </row>
    <row r="16" spans="1:18" ht="15.75" thickBot="1" x14ac:dyDescent="0.3">
      <c r="D16" s="8" t="s">
        <v>46</v>
      </c>
      <c r="E16" s="20">
        <v>7.245090945199345E-2</v>
      </c>
      <c r="F16" s="20">
        <v>6.039514976931544E-2</v>
      </c>
      <c r="G16" s="20">
        <v>6.5738359519820891E-2</v>
      </c>
      <c r="M16" s="8" t="s">
        <v>30</v>
      </c>
      <c r="N16" s="20">
        <v>0.12793836730183289</v>
      </c>
      <c r="O16" s="20">
        <v>0.11097266105943958</v>
      </c>
      <c r="P16" s="20">
        <v>9.1478840339541817E-2</v>
      </c>
      <c r="Q16" s="23">
        <v>6.849843512443074E-2</v>
      </c>
      <c r="R16" s="20">
        <v>9.4698005420535691E-2</v>
      </c>
    </row>
    <row r="17" spans="4:20" ht="16.5" thickTop="1" thickBot="1" x14ac:dyDescent="0.3">
      <c r="D17" s="8" t="s">
        <v>30</v>
      </c>
      <c r="E17" s="20">
        <v>9.4065737247766498E-2</v>
      </c>
      <c r="F17" s="23">
        <v>9.5201292770322493E-2</v>
      </c>
      <c r="G17" s="20">
        <v>9.4698005420535691E-2</v>
      </c>
      <c r="M17" s="8" t="s">
        <v>87</v>
      </c>
      <c r="N17" s="20">
        <v>0.10324853168356493</v>
      </c>
      <c r="O17" s="20">
        <v>0.24723584057219211</v>
      </c>
      <c r="P17" s="20">
        <v>0.41606462263055316</v>
      </c>
      <c r="Q17" s="20">
        <v>0.23345100511368988</v>
      </c>
      <c r="R17" s="20">
        <v>1</v>
      </c>
    </row>
    <row r="18" spans="4:20" ht="15.75" thickTop="1" x14ac:dyDescent="0.25">
      <c r="D18" s="8" t="s">
        <v>87</v>
      </c>
      <c r="E18" s="20">
        <v>0.44320805085246501</v>
      </c>
      <c r="F18" s="20">
        <v>0.55679194914753494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40</v>
      </c>
      <c r="E22" s="20">
        <v>5.8496205770757967E-2</v>
      </c>
      <c r="F22" s="20">
        <v>9.6595189724778263E-2</v>
      </c>
      <c r="G22" s="20">
        <v>0.1164649027555288</v>
      </c>
      <c r="H22" s="20">
        <v>9.6989773027802359E-2</v>
      </c>
      <c r="M22" s="8" t="s">
        <v>40</v>
      </c>
      <c r="N22" s="20">
        <v>9.1145302675873618E-2</v>
      </c>
      <c r="O22" s="20">
        <v>0.11211587343895256</v>
      </c>
      <c r="P22" s="20">
        <v>0.11442969604721992</v>
      </c>
      <c r="Q22" s="20">
        <v>9.6634686589760904E-2</v>
      </c>
      <c r="R22" s="20">
        <v>5.5984642171525517E-2</v>
      </c>
      <c r="S22" s="20">
        <v>9.6989773027802359E-2</v>
      </c>
      <c r="T22" s="25"/>
    </row>
    <row r="23" spans="4:20" x14ac:dyDescent="0.25">
      <c r="D23" s="8" t="s">
        <v>44</v>
      </c>
      <c r="E23" s="20">
        <v>0.5911221653578046</v>
      </c>
      <c r="F23" s="20">
        <v>0.69980575116107657</v>
      </c>
      <c r="G23" s="20">
        <v>0.62152199154956833</v>
      </c>
      <c r="H23" s="20">
        <v>0.66000706601179049</v>
      </c>
      <c r="M23" s="8" t="s">
        <v>44</v>
      </c>
      <c r="N23" s="20">
        <v>0.71563598677046458</v>
      </c>
      <c r="O23" s="20">
        <v>0.51864805653250812</v>
      </c>
      <c r="P23" s="20">
        <v>0.63492436733412272</v>
      </c>
      <c r="Q23" s="20">
        <v>0.64609080586502543</v>
      </c>
      <c r="R23" s="20">
        <v>0.57793254659186177</v>
      </c>
      <c r="S23" s="20">
        <v>0.66000706601179049</v>
      </c>
      <c r="T23" s="25"/>
    </row>
    <row r="24" spans="4:20" x14ac:dyDescent="0.25">
      <c r="D24" s="8" t="s">
        <v>45</v>
      </c>
      <c r="E24" s="20">
        <v>0.1333881143563046</v>
      </c>
      <c r="F24" s="20">
        <v>7.402164868794818E-2</v>
      </c>
      <c r="G24" s="20">
        <v>7.3269327943405765E-2</v>
      </c>
      <c r="H24" s="20">
        <v>8.2566796020050529E-2</v>
      </c>
      <c r="M24" s="8" t="s">
        <v>45</v>
      </c>
      <c r="N24" s="20">
        <v>7.56770363185231E-2</v>
      </c>
      <c r="O24" s="20">
        <v>0.10927494587935485</v>
      </c>
      <c r="P24" s="20">
        <v>6.8205274785309675E-2</v>
      </c>
      <c r="Q24" s="20">
        <v>8.9156943735909294E-2</v>
      </c>
      <c r="R24" s="20">
        <v>0.13991696057859726</v>
      </c>
      <c r="S24" s="20">
        <v>8.2566796020050529E-2</v>
      </c>
      <c r="T24" s="25"/>
    </row>
    <row r="25" spans="4:20" x14ac:dyDescent="0.25">
      <c r="D25" s="8" t="s">
        <v>46</v>
      </c>
      <c r="E25" s="20">
        <v>0.118591723285979</v>
      </c>
      <c r="F25" s="20">
        <v>4.5158215939093305E-2</v>
      </c>
      <c r="G25" s="20">
        <v>7.7240547020308983E-2</v>
      </c>
      <c r="H25" s="20">
        <v>6.5738359519820891E-2</v>
      </c>
      <c r="M25" s="8" t="s">
        <v>46</v>
      </c>
      <c r="N25" s="20">
        <v>4.0678885023461495E-2</v>
      </c>
      <c r="O25" s="20">
        <v>0.13035761882163266</v>
      </c>
      <c r="P25" s="20">
        <v>7.7475785297004121E-2</v>
      </c>
      <c r="Q25" s="20">
        <v>7.1219576414830413E-2</v>
      </c>
      <c r="R25" s="20">
        <v>0.1016364817873814</v>
      </c>
      <c r="S25" s="20">
        <v>6.5738359519820891E-2</v>
      </c>
      <c r="T25" s="25"/>
    </row>
    <row r="26" spans="4:20" ht="15.75" thickBot="1" x14ac:dyDescent="0.3">
      <c r="D26" s="8" t="s">
        <v>30</v>
      </c>
      <c r="E26" s="20">
        <v>9.8401791229153809E-2</v>
      </c>
      <c r="F26" s="20">
        <v>8.4419194487103638E-2</v>
      </c>
      <c r="G26" s="23">
        <v>0.11150323073118813</v>
      </c>
      <c r="H26" s="20">
        <v>9.4698005420535691E-2</v>
      </c>
      <c r="M26" s="8" t="s">
        <v>30</v>
      </c>
      <c r="N26" s="20">
        <v>7.6862789211677177E-2</v>
      </c>
      <c r="O26" s="20">
        <v>0.1296035053275518</v>
      </c>
      <c r="P26" s="20">
        <v>0.10496487653634352</v>
      </c>
      <c r="Q26" s="20">
        <v>9.6897987394473972E-2</v>
      </c>
      <c r="R26" s="23">
        <v>0.12452936887063411</v>
      </c>
      <c r="S26" s="20">
        <v>9.4698005420535691E-2</v>
      </c>
      <c r="T26" s="25"/>
    </row>
    <row r="27" spans="4:20" ht="15.75" thickTop="1" x14ac:dyDescent="0.25">
      <c r="D27" s="8" t="s">
        <v>87</v>
      </c>
      <c r="E27" s="20">
        <v>0.14778152087142588</v>
      </c>
      <c r="F27" s="20">
        <v>0.54899773879472746</v>
      </c>
      <c r="G27" s="20">
        <v>0.30322074033384666</v>
      </c>
      <c r="H27" s="20">
        <v>1</v>
      </c>
      <c r="M27" s="8" t="s">
        <v>87</v>
      </c>
      <c r="N27" s="20">
        <v>0.44194888266141702</v>
      </c>
      <c r="O27" s="20">
        <v>6.2682533544199864E-2</v>
      </c>
      <c r="P27" s="20">
        <v>0.28940860252298184</v>
      </c>
      <c r="Q27" s="20">
        <v>0.12381209298610719</v>
      </c>
      <c r="R27" s="20">
        <v>8.2147888285294096E-2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</row>
    <row r="31" spans="4:20" x14ac:dyDescent="0.25">
      <c r="D31" s="8" t="s">
        <v>40</v>
      </c>
      <c r="E31" s="20">
        <v>7.0550517979759308E-2</v>
      </c>
      <c r="F31" s="20">
        <v>9.2589945128718334E-2</v>
      </c>
      <c r="G31" s="20">
        <v>9.7787926076166112E-2</v>
      </c>
      <c r="H31" s="20">
        <v>0.12646171296957731</v>
      </c>
      <c r="I31" s="20">
        <v>9.6243402669978273E-2</v>
      </c>
      <c r="J31" s="20">
        <v>9.6989773027802359E-2</v>
      </c>
    </row>
    <row r="32" spans="4:20" x14ac:dyDescent="0.25">
      <c r="D32" s="8" t="s">
        <v>44</v>
      </c>
      <c r="E32" s="20">
        <v>0.71381917362490133</v>
      </c>
      <c r="F32" s="20">
        <v>0.67259693115813335</v>
      </c>
      <c r="G32" s="20">
        <v>0.65779824445776758</v>
      </c>
      <c r="H32" s="20">
        <v>0.61581788820628713</v>
      </c>
      <c r="I32" s="20">
        <v>0.61232168133909359</v>
      </c>
      <c r="J32" s="20">
        <v>0.66000706601179049</v>
      </c>
    </row>
    <row r="33" spans="4:20" x14ac:dyDescent="0.25">
      <c r="D33" s="8" t="s">
        <v>45</v>
      </c>
      <c r="E33" s="20">
        <v>7.210086848338397E-2</v>
      </c>
      <c r="F33" s="20">
        <v>8.0629685908707033E-2</v>
      </c>
      <c r="G33" s="20">
        <v>7.753526746293958E-2</v>
      </c>
      <c r="H33" s="20">
        <v>9.2536550941860515E-2</v>
      </c>
      <c r="I33" s="20">
        <v>0.10694646888270302</v>
      </c>
      <c r="J33" s="20">
        <v>8.2566796020050529E-2</v>
      </c>
    </row>
    <row r="34" spans="4:20" x14ac:dyDescent="0.25">
      <c r="D34" s="8" t="s">
        <v>46</v>
      </c>
      <c r="E34" s="20">
        <v>5.2245376462425538E-2</v>
      </c>
      <c r="F34" s="20">
        <v>7.302906276667398E-2</v>
      </c>
      <c r="G34" s="20">
        <v>7.1956538069583881E-2</v>
      </c>
      <c r="H34" s="20">
        <v>6.4986427337550168E-2</v>
      </c>
      <c r="I34" s="20">
        <v>4.8126963412773165E-2</v>
      </c>
      <c r="J34" s="20">
        <v>6.5738359519820891E-2</v>
      </c>
    </row>
    <row r="35" spans="4:20" ht="15.75" thickBot="1" x14ac:dyDescent="0.3">
      <c r="D35" s="8" t="s">
        <v>30</v>
      </c>
      <c r="E35" s="20">
        <v>9.128406344952987E-2</v>
      </c>
      <c r="F35" s="20">
        <v>8.1154375037767304E-2</v>
      </c>
      <c r="G35" s="20">
        <v>9.4922023933542821E-2</v>
      </c>
      <c r="H35" s="20">
        <v>0.10019742054472484</v>
      </c>
      <c r="I35" s="23">
        <v>0.13636148369545198</v>
      </c>
      <c r="J35" s="20">
        <v>9.4698005420535691E-2</v>
      </c>
    </row>
    <row r="36" spans="4:20" ht="15.75" thickTop="1" x14ac:dyDescent="0.25">
      <c r="D36" s="8" t="s">
        <v>87</v>
      </c>
      <c r="E36" s="20">
        <v>0.17032185398457458</v>
      </c>
      <c r="F36" s="20">
        <v>0.27648603240177977</v>
      </c>
      <c r="G36" s="20">
        <v>0.28750477281794101</v>
      </c>
      <c r="H36" s="20">
        <v>0.18824686705506641</v>
      </c>
      <c r="I36" s="20">
        <v>7.7440473740638241E-2</v>
      </c>
      <c r="J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40</v>
      </c>
      <c r="E41" s="20">
        <v>6.7877290903531756E-2</v>
      </c>
      <c r="F41" s="20">
        <v>6.8396275184207447E-2</v>
      </c>
      <c r="G41" s="20">
        <v>0.12860463797698021</v>
      </c>
      <c r="H41" s="20">
        <v>9.9498865785727753E-2</v>
      </c>
      <c r="I41" s="20">
        <v>8.022203163712599E-2</v>
      </c>
      <c r="J41" s="20">
        <v>9.9738918159797185E-2</v>
      </c>
      <c r="K41" s="20">
        <v>9.4736525211016914E-2</v>
      </c>
      <c r="L41" s="20">
        <v>0.1240349110439745</v>
      </c>
      <c r="M41" s="20">
        <v>0.14361584421332152</v>
      </c>
      <c r="N41" s="20">
        <v>9.5224211627870647E-2</v>
      </c>
      <c r="O41" s="20">
        <v>0.11751954033334835</v>
      </c>
      <c r="P41" s="20">
        <v>9.9987667009249756E-2</v>
      </c>
      <c r="Q41" s="20">
        <v>9.2573120936508768E-2</v>
      </c>
      <c r="R41" s="20">
        <v>9.5249314864647022E-2</v>
      </c>
      <c r="S41" s="20">
        <v>5.5259273544530071E-2</v>
      </c>
      <c r="T41" s="20">
        <v>9.6989773027802359E-2</v>
      </c>
    </row>
    <row r="42" spans="4:20" x14ac:dyDescent="0.25">
      <c r="D42" s="8" t="s">
        <v>44</v>
      </c>
      <c r="E42" s="20">
        <v>0.70757369560134531</v>
      </c>
      <c r="F42" s="20">
        <v>0.70531634052701597</v>
      </c>
      <c r="G42" s="20">
        <v>0.63778420366275446</v>
      </c>
      <c r="H42" s="20">
        <v>0.67538722530240303</v>
      </c>
      <c r="I42" s="20">
        <v>0.71388412426148284</v>
      </c>
      <c r="J42" s="20">
        <v>0.66666352488760283</v>
      </c>
      <c r="K42" s="20">
        <v>0.67369993640328607</v>
      </c>
      <c r="L42" s="20">
        <v>0.62263034222010216</v>
      </c>
      <c r="M42" s="20">
        <v>0.6213633937753017</v>
      </c>
      <c r="N42" s="20">
        <v>0.60848219166671003</v>
      </c>
      <c r="O42" s="20">
        <v>0.61358146931305035</v>
      </c>
      <c r="P42" s="20">
        <v>0.63687564234326821</v>
      </c>
      <c r="Q42" s="20">
        <v>0.66407304207630158</v>
      </c>
      <c r="R42" s="20">
        <v>0.66400466264059221</v>
      </c>
      <c r="S42" s="20">
        <v>0.64996031716597813</v>
      </c>
      <c r="T42" s="20">
        <v>0.66000706601179049</v>
      </c>
    </row>
    <row r="43" spans="4:20" x14ac:dyDescent="0.25">
      <c r="D43" s="8" t="s">
        <v>45</v>
      </c>
      <c r="E43" s="20">
        <v>9.1396334554349201E-2</v>
      </c>
      <c r="F43" s="20">
        <v>7.3662298991597791E-2</v>
      </c>
      <c r="G43" s="20">
        <v>8.9244202528774755E-2</v>
      </c>
      <c r="H43" s="20">
        <v>9.6859948911609289E-2</v>
      </c>
      <c r="I43" s="20">
        <v>6.6852487135505997E-2</v>
      </c>
      <c r="J43" s="20">
        <v>6.5623910195387242E-2</v>
      </c>
      <c r="K43" s="20">
        <v>7.3670584073727036E-2</v>
      </c>
      <c r="L43" s="20">
        <v>8.7083267080086929E-2</v>
      </c>
      <c r="M43" s="20">
        <v>6.7896333129401354E-2</v>
      </c>
      <c r="N43" s="20">
        <v>0.11110879717607368</v>
      </c>
      <c r="O43" s="20">
        <v>8.8752869166029077E-2</v>
      </c>
      <c r="P43" s="20">
        <v>7.1046248715313468E-2</v>
      </c>
      <c r="Q43" s="20">
        <v>0.10052047736712055</v>
      </c>
      <c r="R43" s="20">
        <v>8.2011631800200893E-2</v>
      </c>
      <c r="S43" s="20">
        <v>8.6849776366832568E-2</v>
      </c>
      <c r="T43" s="20">
        <v>8.2566796020050529E-2</v>
      </c>
    </row>
    <row r="44" spans="4:20" x14ac:dyDescent="0.25">
      <c r="D44" s="8" t="s">
        <v>46</v>
      </c>
      <c r="E44" s="20">
        <v>5.7439703598899286E-2</v>
      </c>
      <c r="F44" s="20">
        <v>7.3676084394234939E-2</v>
      </c>
      <c r="G44" s="20">
        <v>6.0367409423371321E-2</v>
      </c>
      <c r="H44" s="20">
        <v>6.5446438437189225E-2</v>
      </c>
      <c r="I44" s="20">
        <v>7.7553840289689341E-2</v>
      </c>
      <c r="J44" s="20">
        <v>8.9243805197130932E-2</v>
      </c>
      <c r="K44" s="20">
        <v>4.2105540440360203E-2</v>
      </c>
      <c r="L44" s="20">
        <v>6.8594194448861334E-2</v>
      </c>
      <c r="M44" s="20">
        <v>7.0512737070929282E-2</v>
      </c>
      <c r="N44" s="20">
        <v>5.0267346269387163E-2</v>
      </c>
      <c r="O44" s="20">
        <v>6.787734221462112E-2</v>
      </c>
      <c r="P44" s="20">
        <v>6.0530318602261046E-2</v>
      </c>
      <c r="Q44" s="20">
        <v>5.2906436745351629E-2</v>
      </c>
      <c r="R44" s="20">
        <v>7.1421485348643995E-2</v>
      </c>
      <c r="S44" s="20">
        <v>8.6864611071139838E-2</v>
      </c>
      <c r="T44" s="20">
        <v>6.5738359519820891E-2</v>
      </c>
    </row>
    <row r="45" spans="4:20" ht="15.75" thickBot="1" x14ac:dyDescent="0.3">
      <c r="D45" s="8" t="s">
        <v>30</v>
      </c>
      <c r="E45" s="20">
        <v>7.5712975341874447E-2</v>
      </c>
      <c r="F45" s="20">
        <v>7.8949000902943878E-2</v>
      </c>
      <c r="G45" s="20">
        <v>8.3999546408119297E-2</v>
      </c>
      <c r="H45" s="20">
        <v>6.2807521563070762E-2</v>
      </c>
      <c r="I45" s="20">
        <v>6.1487516676195925E-2</v>
      </c>
      <c r="J45" s="20">
        <v>7.8729841560081809E-2</v>
      </c>
      <c r="K45" s="20">
        <v>0.1157874138716099</v>
      </c>
      <c r="L45" s="20">
        <v>9.7657285206975142E-2</v>
      </c>
      <c r="M45" s="20">
        <v>9.6611691811046174E-2</v>
      </c>
      <c r="N45" s="20">
        <v>0.13491745325995846</v>
      </c>
      <c r="O45" s="20">
        <v>0.11226877897295108</v>
      </c>
      <c r="P45" s="20">
        <v>0.13156012332990749</v>
      </c>
      <c r="Q45" s="20">
        <v>8.992692287471743E-2</v>
      </c>
      <c r="R45" s="20">
        <v>8.7312905345915848E-2</v>
      </c>
      <c r="S45" s="23">
        <v>0.12106602185151945</v>
      </c>
      <c r="T45" s="20">
        <v>9.4698005420535691E-2</v>
      </c>
    </row>
    <row r="46" spans="4:20" ht="15.75" thickTop="1" x14ac:dyDescent="0.25">
      <c r="D46" s="8" t="s">
        <v>87</v>
      </c>
      <c r="E46" s="20">
        <v>6.7971039946601489E-2</v>
      </c>
      <c r="F46" s="20">
        <v>5.9120187807584428E-2</v>
      </c>
      <c r="G46" s="20">
        <v>7.187038636088576E-2</v>
      </c>
      <c r="H46" s="20">
        <v>6.2693943482500625E-2</v>
      </c>
      <c r="I46" s="20">
        <v>8.5525637520115105E-2</v>
      </c>
      <c r="J46" s="20">
        <v>8.6468587421113519E-2</v>
      </c>
      <c r="K46" s="20">
        <v>0.10828724193673922</v>
      </c>
      <c r="L46" s="20">
        <v>4.6129565554374266E-2</v>
      </c>
      <c r="M46" s="20">
        <v>6.2610406434227203E-2</v>
      </c>
      <c r="N46" s="20">
        <v>7.8269324258629078E-2</v>
      </c>
      <c r="O46" s="20">
        <v>5.4325161236690615E-2</v>
      </c>
      <c r="P46" s="20">
        <v>4.9561919493920338E-2</v>
      </c>
      <c r="Q46" s="20">
        <v>4.6506093518299298E-2</v>
      </c>
      <c r="R46" s="20">
        <v>6.5722059607962666E-2</v>
      </c>
      <c r="S46" s="20">
        <v>5.4938445420356391E-2</v>
      </c>
      <c r="T46" s="20">
        <v>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5.42578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357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4.6923400666613988</v>
      </c>
    </row>
    <row r="4" spans="1:2" x14ac:dyDescent="0.25">
      <c r="A4" s="8" t="s">
        <v>12</v>
      </c>
      <c r="B4" s="17">
        <v>2.7345847530190324</v>
      </c>
    </row>
    <row r="5" spans="1:2" x14ac:dyDescent="0.25">
      <c r="A5" s="8" t="s">
        <v>13</v>
      </c>
      <c r="B5" s="17">
        <v>4.261475871121295</v>
      </c>
    </row>
    <row r="6" spans="1:2" x14ac:dyDescent="0.25">
      <c r="A6" s="8" t="s">
        <v>14</v>
      </c>
      <c r="B6" s="17">
        <v>7.1958916324947717</v>
      </c>
    </row>
    <row r="7" spans="1:2" x14ac:dyDescent="0.25">
      <c r="A7" s="8" t="s">
        <v>15</v>
      </c>
      <c r="B7" s="17">
        <v>14.663451847862369</v>
      </c>
    </row>
    <row r="8" spans="1:2" x14ac:dyDescent="0.25">
      <c r="A8" s="8" t="s">
        <v>16</v>
      </c>
      <c r="B8" s="17">
        <v>19.630524277230151</v>
      </c>
    </row>
    <row r="9" spans="1:2" x14ac:dyDescent="0.25">
      <c r="A9" s="8" t="s">
        <v>17</v>
      </c>
      <c r="B9" s="17">
        <v>20.104482954902775</v>
      </c>
    </row>
    <row r="10" spans="1:2" x14ac:dyDescent="0.25">
      <c r="A10" s="8" t="s">
        <v>18</v>
      </c>
      <c r="B10" s="17">
        <v>17.43701916797415</v>
      </c>
    </row>
    <row r="11" spans="1:2" x14ac:dyDescent="0.25">
      <c r="A11" s="8" t="s">
        <v>19</v>
      </c>
      <c r="B11" s="17">
        <v>4.0230251117070255</v>
      </c>
    </row>
    <row r="12" spans="1:2" x14ac:dyDescent="0.25">
      <c r="A12" s="8" t="s">
        <v>20</v>
      </c>
      <c r="B12" s="17">
        <v>3.8758024281261441</v>
      </c>
    </row>
    <row r="13" spans="1:2" x14ac:dyDescent="0.25">
      <c r="A13" s="8" t="s">
        <v>21</v>
      </c>
      <c r="B13" s="17">
        <v>1.3814018889008932</v>
      </c>
    </row>
    <row r="14" spans="1:2" x14ac:dyDescent="0.25">
      <c r="B14" s="18">
        <f>SUM(B3:B13)</f>
        <v>100.00000000000001</v>
      </c>
    </row>
    <row r="17" spans="4:18" x14ac:dyDescent="0.25">
      <c r="D17" s="13" t="s">
        <v>433</v>
      </c>
      <c r="M17" s="15"/>
      <c r="N17" s="16" t="s">
        <v>423</v>
      </c>
      <c r="O17" s="16" t="s">
        <v>424</v>
      </c>
      <c r="P17" s="16" t="s">
        <v>425</v>
      </c>
      <c r="Q17" s="16" t="s">
        <v>426</v>
      </c>
      <c r="R17" s="16" t="s">
        <v>81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8" t="s">
        <v>11</v>
      </c>
      <c r="N18" s="20">
        <v>3.4183455611195221E-2</v>
      </c>
      <c r="O18" s="20">
        <v>4.0276233678760688E-2</v>
      </c>
      <c r="P18" s="20">
        <v>5.6558147126575253E-2</v>
      </c>
      <c r="Q18" s="20">
        <v>4.2526888795007996E-2</v>
      </c>
      <c r="R18" s="20">
        <v>4.692340066661399E-2</v>
      </c>
    </row>
    <row r="19" spans="4:18" x14ac:dyDescent="0.25">
      <c r="D19" s="8" t="s">
        <v>11</v>
      </c>
      <c r="E19" s="20">
        <v>3.4707960763804738E-2</v>
      </c>
      <c r="F19" s="20">
        <v>5.6617388676233046E-2</v>
      </c>
      <c r="G19" s="20">
        <v>4.692340066661399E-2</v>
      </c>
      <c r="M19" s="8" t="s">
        <v>12</v>
      </c>
      <c r="N19" s="20">
        <v>1.6819999223632622E-2</v>
      </c>
      <c r="O19" s="20">
        <v>2.9325889198159524E-2</v>
      </c>
      <c r="P19" s="20">
        <v>2.6658518552343052E-2</v>
      </c>
      <c r="Q19" s="20">
        <v>3.1153257474496331E-2</v>
      </c>
      <c r="R19" s="20">
        <v>2.7345847530190325E-2</v>
      </c>
    </row>
    <row r="20" spans="4:18" x14ac:dyDescent="0.25">
      <c r="D20" s="8" t="s">
        <v>12</v>
      </c>
      <c r="E20" s="20">
        <v>1.5232907964772705E-2</v>
      </c>
      <c r="F20" s="20">
        <v>3.6958492825215211E-2</v>
      </c>
      <c r="G20" s="20">
        <v>2.7345847530190325E-2</v>
      </c>
      <c r="M20" s="8" t="s">
        <v>13</v>
      </c>
      <c r="N20" s="20">
        <v>4.2641978184076702E-2</v>
      </c>
      <c r="O20" s="20">
        <v>4.2640936792475798E-2</v>
      </c>
      <c r="P20" s="20">
        <v>4.137855990175629E-2</v>
      </c>
      <c r="Q20" s="20">
        <v>4.4777721603147011E-2</v>
      </c>
      <c r="R20" s="20">
        <v>4.2614758711212952E-2</v>
      </c>
    </row>
    <row r="21" spans="4:18" x14ac:dyDescent="0.25">
      <c r="D21" s="8" t="s">
        <v>13</v>
      </c>
      <c r="E21" s="20">
        <v>3.387338072338774E-2</v>
      </c>
      <c r="F21" s="20">
        <v>4.9551783826619372E-2</v>
      </c>
      <c r="G21" s="20">
        <v>4.2614758711212952E-2</v>
      </c>
      <c r="M21" s="8" t="s">
        <v>14</v>
      </c>
      <c r="N21" s="20">
        <v>6.9931291487131716E-2</v>
      </c>
      <c r="O21" s="20">
        <v>5.2388642283877983E-2</v>
      </c>
      <c r="P21" s="20">
        <v>7.6934586122103188E-2</v>
      </c>
      <c r="Q21" s="20">
        <v>8.4873710965364876E-2</v>
      </c>
      <c r="R21" s="20">
        <v>7.1958916324947719E-2</v>
      </c>
    </row>
    <row r="22" spans="4:18" x14ac:dyDescent="0.25">
      <c r="D22" s="8" t="s">
        <v>14</v>
      </c>
      <c r="E22" s="20">
        <v>7.116708183075518E-2</v>
      </c>
      <c r="F22" s="20">
        <v>7.2587304181085402E-2</v>
      </c>
      <c r="G22" s="20">
        <v>7.1958916324947719E-2</v>
      </c>
      <c r="M22" s="8" t="s">
        <v>15</v>
      </c>
      <c r="N22" s="20">
        <v>0.14077093280540351</v>
      </c>
      <c r="O22" s="20">
        <v>0.12549805646398168</v>
      </c>
      <c r="P22" s="20">
        <v>0.14564106649619102</v>
      </c>
      <c r="Q22" s="20">
        <v>0.17356864347500886</v>
      </c>
      <c r="R22" s="20">
        <v>0.14663451847862369</v>
      </c>
    </row>
    <row r="23" spans="4:18" x14ac:dyDescent="0.25">
      <c r="D23" s="8" t="s">
        <v>15</v>
      </c>
      <c r="E23" s="20">
        <v>0.15882531948197726</v>
      </c>
      <c r="F23" s="20">
        <v>0.1369600835262661</v>
      </c>
      <c r="G23" s="20">
        <v>0.14663451847862369</v>
      </c>
      <c r="M23" s="8" t="s">
        <v>16</v>
      </c>
      <c r="N23" s="20">
        <v>0.18347502037964364</v>
      </c>
      <c r="O23" s="20">
        <v>0.15369271843478402</v>
      </c>
      <c r="P23" s="20">
        <v>0.21597781743884301</v>
      </c>
      <c r="Q23" s="20">
        <v>0.21242840620260264</v>
      </c>
      <c r="R23" s="20">
        <v>0.19630524277230149</v>
      </c>
    </row>
    <row r="24" spans="4:18" x14ac:dyDescent="0.25">
      <c r="D24" s="8" t="s">
        <v>16</v>
      </c>
      <c r="E24" s="20">
        <v>0.2137007793665574</v>
      </c>
      <c r="F24" s="20">
        <v>0.18250040852095173</v>
      </c>
      <c r="G24" s="20">
        <v>0.19630524277230149</v>
      </c>
      <c r="M24" s="8" t="s">
        <v>17</v>
      </c>
      <c r="N24" s="20">
        <v>0.18600597802880323</v>
      </c>
      <c r="O24" s="20">
        <v>0.19971597594722021</v>
      </c>
      <c r="P24" s="20">
        <v>0.19810896386492655</v>
      </c>
      <c r="Q24" s="20">
        <v>0.21440221343435537</v>
      </c>
      <c r="R24" s="20">
        <v>0.20104482954902772</v>
      </c>
    </row>
    <row r="25" spans="4:18" x14ac:dyDescent="0.25">
      <c r="D25" s="8" t="s">
        <v>17</v>
      </c>
      <c r="E25" s="20">
        <v>0.21697441046395727</v>
      </c>
      <c r="F25" s="20">
        <v>0.18840335551156223</v>
      </c>
      <c r="G25" s="20">
        <v>0.20104482954902772</v>
      </c>
      <c r="M25" s="8" t="s">
        <v>18</v>
      </c>
      <c r="N25" s="20">
        <v>0.18764799503124882</v>
      </c>
      <c r="O25" s="20">
        <v>0.2183560687825106</v>
      </c>
      <c r="P25" s="20">
        <v>0.16315335910546919</v>
      </c>
      <c r="Q25" s="20">
        <v>0.14151332146740447</v>
      </c>
      <c r="R25" s="20">
        <v>0.17437019167974149</v>
      </c>
    </row>
    <row r="26" spans="4:18" x14ac:dyDescent="0.25">
      <c r="D26" s="8" t="s">
        <v>18</v>
      </c>
      <c r="E26" s="20">
        <v>0.17293482440107949</v>
      </c>
      <c r="F26" s="20">
        <v>0.17550927740235625</v>
      </c>
      <c r="G26" s="20">
        <v>0.17437019167974149</v>
      </c>
      <c r="M26" s="8" t="s">
        <v>19</v>
      </c>
      <c r="N26" s="20">
        <v>5.0595861961880359E-2</v>
      </c>
      <c r="O26" s="20">
        <v>5.7465369352993206E-2</v>
      </c>
      <c r="P26" s="20">
        <v>3.6036946322515709E-2</v>
      </c>
      <c r="Q26" s="20">
        <v>2.4693367315137368E-2</v>
      </c>
      <c r="R26" s="20">
        <v>4.0230251117070258E-2</v>
      </c>
    </row>
    <row r="27" spans="4:18" x14ac:dyDescent="0.25">
      <c r="D27" s="8" t="s">
        <v>19</v>
      </c>
      <c r="E27" s="20">
        <v>4.0618354565316823E-2</v>
      </c>
      <c r="F27" s="20">
        <v>3.9922258101368145E-2</v>
      </c>
      <c r="G27" s="20">
        <v>4.0230251117070258E-2</v>
      </c>
      <c r="M27" s="8" t="s">
        <v>20</v>
      </c>
      <c r="N27" s="20">
        <v>6.2885757540468143E-2</v>
      </c>
      <c r="O27" s="20">
        <v>6.3705783541211897E-2</v>
      </c>
      <c r="P27" s="20">
        <v>2.6807166583922501E-2</v>
      </c>
      <c r="Q27" s="20">
        <v>2.2679737656779161E-2</v>
      </c>
      <c r="R27" s="20">
        <v>3.875802428126144E-2</v>
      </c>
    </row>
    <row r="28" spans="4:18" ht="15.75" thickBot="1" x14ac:dyDescent="0.3">
      <c r="D28" s="8" t="s">
        <v>20</v>
      </c>
      <c r="E28" s="20">
        <v>3.1397885123155223E-2</v>
      </c>
      <c r="F28" s="20">
        <v>4.4598919190940521E-2</v>
      </c>
      <c r="G28" s="20">
        <v>3.875802428126144E-2</v>
      </c>
      <c r="M28" s="8" t="s">
        <v>21</v>
      </c>
      <c r="N28" s="20">
        <v>2.5041729746516053E-2</v>
      </c>
      <c r="O28" s="20">
        <v>1.6934325524024376E-2</v>
      </c>
      <c r="P28" s="20">
        <v>1.2744868485354282E-2</v>
      </c>
      <c r="Q28" s="23">
        <v>7.3827316106959574E-3</v>
      </c>
      <c r="R28" s="20">
        <v>1.3814018889008933E-2</v>
      </c>
    </row>
    <row r="29" spans="4:18" ht="16.5" thickTop="1" thickBot="1" x14ac:dyDescent="0.3">
      <c r="D29" s="8" t="s">
        <v>21</v>
      </c>
      <c r="E29" s="20">
        <v>1.0567095315236188E-2</v>
      </c>
      <c r="F29" s="23">
        <v>1.6390728237402008E-2</v>
      </c>
      <c r="G29" s="20">
        <v>1.3814018889008933E-2</v>
      </c>
      <c r="M29" s="8" t="s">
        <v>87</v>
      </c>
      <c r="N29" s="20">
        <v>0.10385004248978874</v>
      </c>
      <c r="O29" s="20">
        <v>0.24838587178242649</v>
      </c>
      <c r="P29" s="20">
        <v>0.41493133101883578</v>
      </c>
      <c r="Q29" s="20">
        <v>0.23283275470894901</v>
      </c>
      <c r="R29" s="20">
        <v>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2.6399155227032733E-2</v>
      </c>
      <c r="F34" s="20">
        <v>5.2901918485857111E-2</v>
      </c>
      <c r="G34" s="20">
        <v>4.6115243016137425E-2</v>
      </c>
      <c r="H34" s="20">
        <v>4.692340066661399E-2</v>
      </c>
      <c r="M34" s="8" t="s">
        <v>11</v>
      </c>
      <c r="N34" s="20">
        <v>4.8014584859439879E-2</v>
      </c>
      <c r="O34" s="20">
        <v>6.1662129207901629E-2</v>
      </c>
      <c r="P34" s="20">
        <v>4.6602992181611347E-2</v>
      </c>
      <c r="Q34" s="20">
        <v>5.2717408959490626E-2</v>
      </c>
      <c r="R34" s="20">
        <v>2.2236720758197125E-2</v>
      </c>
      <c r="S34" s="20">
        <v>4.692340066661399E-2</v>
      </c>
      <c r="T34" s="25"/>
    </row>
    <row r="35" spans="4:20" x14ac:dyDescent="0.25">
      <c r="D35" s="8" t="s">
        <v>12</v>
      </c>
      <c r="E35" s="20">
        <v>1.362114551869224E-2</v>
      </c>
      <c r="F35" s="20">
        <v>3.0537842175808391E-2</v>
      </c>
      <c r="G35" s="20">
        <v>2.8259047457375362E-2</v>
      </c>
      <c r="H35" s="20">
        <v>2.7345847530190325E-2</v>
      </c>
      <c r="M35" s="8" t="s">
        <v>12</v>
      </c>
      <c r="N35" s="20">
        <v>3.0847598814066794E-2</v>
      </c>
      <c r="O35" s="20">
        <v>2.2386230210443468E-2</v>
      </c>
      <c r="P35" s="20">
        <v>2.8479683593065529E-2</v>
      </c>
      <c r="Q35" s="20">
        <v>2.7076633206640027E-2</v>
      </c>
      <c r="R35" s="20">
        <v>8.7171084904734807E-3</v>
      </c>
      <c r="S35" s="20">
        <v>2.7345847530190325E-2</v>
      </c>
      <c r="T35" s="25"/>
    </row>
    <row r="36" spans="4:20" x14ac:dyDescent="0.25">
      <c r="D36" s="8" t="s">
        <v>13</v>
      </c>
      <c r="E36" s="20">
        <v>3.0683049150179133E-2</v>
      </c>
      <c r="F36" s="20">
        <v>4.2741509157896991E-2</v>
      </c>
      <c r="G36" s="20">
        <v>4.8185468897541724E-2</v>
      </c>
      <c r="H36" s="20">
        <v>4.2614758711212952E-2</v>
      </c>
      <c r="M36" s="8" t="s">
        <v>13</v>
      </c>
      <c r="N36" s="20">
        <v>3.9409627395568643E-2</v>
      </c>
      <c r="O36" s="20">
        <v>6.9932776795736937E-2</v>
      </c>
      <c r="P36" s="20">
        <v>4.7441570686744337E-2</v>
      </c>
      <c r="Q36" s="20">
        <v>4.1526167040249487E-2</v>
      </c>
      <c r="R36" s="20">
        <v>2.3674038027588641E-2</v>
      </c>
      <c r="S36" s="20">
        <v>4.2614758711212952E-2</v>
      </c>
      <c r="T36" s="25"/>
    </row>
    <row r="37" spans="4:20" x14ac:dyDescent="0.25">
      <c r="D37" s="8" t="s">
        <v>14</v>
      </c>
      <c r="E37" s="20">
        <v>8.0327103951278206E-2</v>
      </c>
      <c r="F37" s="20">
        <v>7.0281004909259218E-2</v>
      </c>
      <c r="G37" s="20">
        <v>7.0918167060995407E-2</v>
      </c>
      <c r="H37" s="20">
        <v>7.1958916324947719E-2</v>
      </c>
      <c r="M37" s="8" t="s">
        <v>14</v>
      </c>
      <c r="N37" s="20">
        <v>6.9806016254518946E-2</v>
      </c>
      <c r="O37" s="20">
        <v>8.2422615898739407E-2</v>
      </c>
      <c r="P37" s="20">
        <v>7.4444354823008485E-2</v>
      </c>
      <c r="Q37" s="20">
        <v>5.8704479745313974E-2</v>
      </c>
      <c r="R37" s="20">
        <v>8.6812981967309619E-2</v>
      </c>
      <c r="S37" s="20">
        <v>7.1958916324947719E-2</v>
      </c>
      <c r="T37" s="25"/>
    </row>
    <row r="38" spans="4:20" x14ac:dyDescent="0.25">
      <c r="D38" s="8" t="s">
        <v>15</v>
      </c>
      <c r="E38" s="20">
        <v>0.15348618921713886</v>
      </c>
      <c r="F38" s="20">
        <v>0.15182455776595988</v>
      </c>
      <c r="G38" s="20">
        <v>0.13394268617444538</v>
      </c>
      <c r="H38" s="20">
        <v>0.14663451847862369</v>
      </c>
      <c r="M38" s="8" t="s">
        <v>15</v>
      </c>
      <c r="N38" s="20">
        <v>0.15340316431532086</v>
      </c>
      <c r="O38" s="20">
        <v>0.12352425067416745</v>
      </c>
      <c r="P38" s="20">
        <v>0.12915916859739054</v>
      </c>
      <c r="Q38" s="20">
        <v>0.16848910112724555</v>
      </c>
      <c r="R38" s="20">
        <v>0.15649588917449914</v>
      </c>
      <c r="S38" s="20">
        <v>0.14663451847862369</v>
      </c>
      <c r="T38" s="25"/>
    </row>
    <row r="39" spans="4:20" x14ac:dyDescent="0.25">
      <c r="D39" s="8" t="s">
        <v>16</v>
      </c>
      <c r="E39" s="20">
        <v>0.17986624428018302</v>
      </c>
      <c r="F39" s="20">
        <v>0.20811082853031765</v>
      </c>
      <c r="G39" s="20">
        <v>0.18300080634038174</v>
      </c>
      <c r="H39" s="20">
        <v>0.19630524277230149</v>
      </c>
      <c r="M39" s="8" t="s">
        <v>16</v>
      </c>
      <c r="N39" s="20">
        <v>0.21225226838041203</v>
      </c>
      <c r="O39" s="20">
        <v>0.20130833645149221</v>
      </c>
      <c r="P39" s="20">
        <v>0.1902891774699127</v>
      </c>
      <c r="Q39" s="20">
        <v>0.17269596855407204</v>
      </c>
      <c r="R39" s="20">
        <v>0.16372662519867354</v>
      </c>
      <c r="S39" s="20">
        <v>0.19630524277230149</v>
      </c>
      <c r="T39" s="25"/>
    </row>
    <row r="40" spans="4:20" x14ac:dyDescent="0.25">
      <c r="D40" s="8" t="s">
        <v>17</v>
      </c>
      <c r="E40" s="20">
        <v>0.27183080529019971</v>
      </c>
      <c r="F40" s="20">
        <v>0.19244340235118004</v>
      </c>
      <c r="G40" s="20">
        <v>0.18215467942664959</v>
      </c>
      <c r="H40" s="20">
        <v>0.20104482954902772</v>
      </c>
      <c r="M40" s="8" t="s">
        <v>17</v>
      </c>
      <c r="N40" s="20">
        <v>0.21389178633473202</v>
      </c>
      <c r="O40" s="20">
        <v>0.17622543643471864</v>
      </c>
      <c r="P40" s="20">
        <v>0.18155155102256512</v>
      </c>
      <c r="Q40" s="20">
        <v>0.17436247279342496</v>
      </c>
      <c r="R40" s="20">
        <v>0.25997292153130702</v>
      </c>
      <c r="S40" s="20">
        <v>0.20104482954902772</v>
      </c>
      <c r="T40" s="25"/>
    </row>
    <row r="41" spans="4:20" x14ac:dyDescent="0.25">
      <c r="D41" s="8" t="s">
        <v>18</v>
      </c>
      <c r="E41" s="20">
        <v>0.18487048724518335</v>
      </c>
      <c r="F41" s="20">
        <v>0.16334003145396275</v>
      </c>
      <c r="G41" s="20">
        <v>0.18916241392846911</v>
      </c>
      <c r="H41" s="20">
        <v>0.17437019167974149</v>
      </c>
      <c r="M41" s="8" t="s">
        <v>18</v>
      </c>
      <c r="N41" s="20">
        <v>0.15967808818505819</v>
      </c>
      <c r="O41" s="20">
        <v>0.13676889926841543</v>
      </c>
      <c r="P41" s="20">
        <v>0.18119136556181978</v>
      </c>
      <c r="Q41" s="20">
        <v>0.20240717279017639</v>
      </c>
      <c r="R41" s="20">
        <v>0.21547004689676827</v>
      </c>
      <c r="S41" s="20">
        <v>0.17437019167974149</v>
      </c>
      <c r="T41" s="25"/>
    </row>
    <row r="42" spans="4:20" x14ac:dyDescent="0.25">
      <c r="D42" s="8" t="s">
        <v>19</v>
      </c>
      <c r="E42" s="20">
        <v>3.9976643228036859E-2</v>
      </c>
      <c r="F42" s="20">
        <v>3.4807434546274017E-2</v>
      </c>
      <c r="G42" s="20">
        <v>5.0135008965231875E-2</v>
      </c>
      <c r="H42" s="20">
        <v>4.0230251117070258E-2</v>
      </c>
      <c r="M42" s="8" t="s">
        <v>19</v>
      </c>
      <c r="N42" s="20">
        <v>3.2374770969845659E-2</v>
      </c>
      <c r="O42" s="20">
        <v>5.4301123827464742E-2</v>
      </c>
      <c r="P42" s="20">
        <v>4.9595730063943348E-2</v>
      </c>
      <c r="Q42" s="20">
        <v>3.5802228502745025E-2</v>
      </c>
      <c r="R42" s="20">
        <v>4.5371151619802604E-2</v>
      </c>
      <c r="S42" s="20">
        <v>4.0230251117070258E-2</v>
      </c>
      <c r="T42" s="25"/>
    </row>
    <row r="43" spans="4:20" x14ac:dyDescent="0.25">
      <c r="D43" s="8" t="s">
        <v>20</v>
      </c>
      <c r="E43" s="20">
        <v>1.3634788492969774E-2</v>
      </c>
      <c r="F43" s="20">
        <v>4.2455497201273742E-2</v>
      </c>
      <c r="G43" s="20">
        <v>4.4299650939492639E-2</v>
      </c>
      <c r="H43" s="20">
        <v>3.875802428126144E-2</v>
      </c>
      <c r="M43" s="8" t="s">
        <v>20</v>
      </c>
      <c r="N43" s="20">
        <v>3.226242517130451E-2</v>
      </c>
      <c r="O43" s="20">
        <v>6.3836238597215586E-2</v>
      </c>
      <c r="P43" s="20">
        <v>4.3547673813821665E-2</v>
      </c>
      <c r="Q43" s="20">
        <v>5.7034726959685547E-2</v>
      </c>
      <c r="R43" s="20">
        <v>1.0080842964503659E-2</v>
      </c>
      <c r="S43" s="20">
        <v>3.875802428126144E-2</v>
      </c>
      <c r="T43" s="25"/>
    </row>
    <row r="44" spans="4:20" ht="15.75" thickBot="1" x14ac:dyDescent="0.3">
      <c r="D44" s="8" t="s">
        <v>21</v>
      </c>
      <c r="E44" s="20">
        <v>5.3043883991061129E-3</v>
      </c>
      <c r="F44" s="20">
        <v>1.0555973422210263E-2</v>
      </c>
      <c r="G44" s="23">
        <v>2.3826827793279791E-2</v>
      </c>
      <c r="H44" s="20">
        <v>1.3814018889008933E-2</v>
      </c>
      <c r="M44" s="8" t="s">
        <v>21</v>
      </c>
      <c r="N44" s="20">
        <v>8.059669319732489E-3</v>
      </c>
      <c r="O44" s="20">
        <v>7.631962633704502E-3</v>
      </c>
      <c r="P44" s="20">
        <v>2.7696732186117148E-2</v>
      </c>
      <c r="Q44" s="20">
        <v>9.1836403209563724E-3</v>
      </c>
      <c r="R44" s="23">
        <v>7.441673370876911E-3</v>
      </c>
      <c r="S44" s="20">
        <v>1.3814018889008933E-2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</row>
    <row r="49" spans="4:20" x14ac:dyDescent="0.25">
      <c r="D49" s="8" t="s">
        <v>11</v>
      </c>
      <c r="E49" s="20">
        <v>5.2465683300470196E-2</v>
      </c>
      <c r="F49" s="20">
        <v>4.3998468042310099E-2</v>
      </c>
      <c r="G49" s="20">
        <v>4.1550369792549252E-2</v>
      </c>
      <c r="H49" s="20">
        <v>5.0965307135399728E-2</v>
      </c>
      <c r="I49" s="20">
        <v>5.5260064116175615E-2</v>
      </c>
      <c r="J49" s="20">
        <v>4.692340066661399E-2</v>
      </c>
    </row>
    <row r="50" spans="4:20" x14ac:dyDescent="0.25">
      <c r="D50" s="8" t="s">
        <v>12</v>
      </c>
      <c r="E50" s="20">
        <v>2.4656833004701957E-2</v>
      </c>
      <c r="F50" s="20">
        <v>2.4834379001654749E-2</v>
      </c>
      <c r="G50" s="20">
        <v>2.8321585773525348E-2</v>
      </c>
      <c r="H50" s="20">
        <v>2.9123949543875264E-2</v>
      </c>
      <c r="I50" s="20">
        <v>3.420737802130646E-2</v>
      </c>
      <c r="J50" s="20">
        <v>2.7345847530190325E-2</v>
      </c>
    </row>
    <row r="51" spans="4:20" x14ac:dyDescent="0.25">
      <c r="D51" s="8" t="s">
        <v>13</v>
      </c>
      <c r="E51" s="20">
        <v>4.5986273320188079E-2</v>
      </c>
      <c r="F51" s="20">
        <v>4.9738924004373679E-2</v>
      </c>
      <c r="G51" s="20">
        <v>3.9514094971073416E-2</v>
      </c>
      <c r="H51" s="20">
        <v>2.8657555582179476E-2</v>
      </c>
      <c r="I51" s="20">
        <v>5.5260064116175615E-2</v>
      </c>
      <c r="J51" s="20">
        <v>4.2614758711212952E-2</v>
      </c>
    </row>
    <row r="52" spans="4:20" x14ac:dyDescent="0.25">
      <c r="D52" s="8" t="s">
        <v>14</v>
      </c>
      <c r="E52" s="20">
        <v>8.6938798725921432E-2</v>
      </c>
      <c r="F52" s="20">
        <v>5.6530408190711194E-2</v>
      </c>
      <c r="G52" s="20">
        <v>7.4371646763737503E-2</v>
      </c>
      <c r="H52" s="20">
        <v>7.4447601280230036E-2</v>
      </c>
      <c r="I52" s="20">
        <v>7.8938509583762764E-2</v>
      </c>
      <c r="J52" s="20">
        <v>7.1958916324947719E-2</v>
      </c>
    </row>
    <row r="53" spans="4:20" x14ac:dyDescent="0.25">
      <c r="D53" s="8" t="s">
        <v>15</v>
      </c>
      <c r="E53" s="20">
        <v>0.16081213028970118</v>
      </c>
      <c r="F53" s="20">
        <v>0.14520707741064068</v>
      </c>
      <c r="G53" s="20">
        <v>0.14257564957026758</v>
      </c>
      <c r="H53" s="20">
        <v>0.15051688431718213</v>
      </c>
      <c r="I53" s="20">
        <v>0.12632129558178437</v>
      </c>
      <c r="J53" s="20">
        <v>0.14663451847862369</v>
      </c>
    </row>
    <row r="54" spans="4:20" x14ac:dyDescent="0.25">
      <c r="D54" s="8" t="s">
        <v>16</v>
      </c>
      <c r="E54" s="20">
        <v>0.20150396253602307</v>
      </c>
      <c r="F54" s="20">
        <v>0.20783900411055822</v>
      </c>
      <c r="G54" s="20">
        <v>0.17894290167761598</v>
      </c>
      <c r="H54" s="20">
        <v>0.20950930220617181</v>
      </c>
      <c r="I54" s="20">
        <v>0.17632466193995452</v>
      </c>
      <c r="J54" s="20">
        <v>0.19630524277230149</v>
      </c>
    </row>
    <row r="55" spans="4:20" x14ac:dyDescent="0.25">
      <c r="D55" s="8" t="s">
        <v>17</v>
      </c>
      <c r="E55" s="20">
        <v>0.18057504171090549</v>
      </c>
      <c r="F55" s="20">
        <v>0.21609227998573294</v>
      </c>
      <c r="G55" s="20">
        <v>0.21194343805537155</v>
      </c>
      <c r="H55" s="20">
        <v>0.18019066527461619</v>
      </c>
      <c r="I55" s="20">
        <v>0.20264440381796806</v>
      </c>
      <c r="J55" s="20">
        <v>0.20104482954902772</v>
      </c>
    </row>
    <row r="56" spans="4:20" x14ac:dyDescent="0.25">
      <c r="D56" s="8" t="s">
        <v>18</v>
      </c>
      <c r="E56" s="20">
        <v>0.17819799408463521</v>
      </c>
      <c r="F56" s="20">
        <v>0.16695269057378248</v>
      </c>
      <c r="G56" s="20">
        <v>0.19176275017540814</v>
      </c>
      <c r="H56" s="20">
        <v>0.15766041384976123</v>
      </c>
      <c r="I56" s="20">
        <v>0.16841630974638375</v>
      </c>
      <c r="J56" s="20">
        <v>0.17437019167974149</v>
      </c>
    </row>
    <row r="57" spans="4:20" x14ac:dyDescent="0.25">
      <c r="D57" s="8" t="s">
        <v>19</v>
      </c>
      <c r="E57" s="20">
        <v>4.1601888366449263E-2</v>
      </c>
      <c r="F57" s="20">
        <v>4.1875946510118521E-2</v>
      </c>
      <c r="G57" s="20">
        <v>3.9001525105419939E-2</v>
      </c>
      <c r="H57" s="20">
        <v>4.3124326082119566E-2</v>
      </c>
      <c r="I57" s="20">
        <v>2.8940322238162071E-2</v>
      </c>
      <c r="J57" s="20">
        <v>4.0230251117070258E-2</v>
      </c>
    </row>
    <row r="58" spans="4:20" x14ac:dyDescent="0.25">
      <c r="D58" s="8" t="s">
        <v>20</v>
      </c>
      <c r="E58" s="20">
        <v>1.5738757015015925E-2</v>
      </c>
      <c r="F58" s="20">
        <v>3.7364857358367004E-2</v>
      </c>
      <c r="G58" s="20">
        <v>3.7375586269289642E-2</v>
      </c>
      <c r="H58" s="20">
        <v>6.0132729731117468E-2</v>
      </c>
      <c r="I58" s="20">
        <v>4.7367248960313225E-2</v>
      </c>
      <c r="J58" s="20">
        <v>3.875802428126144E-2</v>
      </c>
    </row>
    <row r="59" spans="4:20" ht="15.75" thickBot="1" x14ac:dyDescent="0.3">
      <c r="D59" s="8" t="s">
        <v>21</v>
      </c>
      <c r="E59" s="20">
        <v>1.152263764598817E-2</v>
      </c>
      <c r="F59" s="20">
        <v>9.5659648117504669E-3</v>
      </c>
      <c r="G59" s="20">
        <v>1.4640451845741679E-2</v>
      </c>
      <c r="H59" s="20">
        <v>1.5671264997347115E-2</v>
      </c>
      <c r="I59" s="23">
        <v>2.6319741878013538E-2</v>
      </c>
      <c r="J59" s="20">
        <v>1.3814018889008933E-2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4.1647731349709394E-2</v>
      </c>
      <c r="F65" s="20">
        <v>5.7288824620757392E-2</v>
      </c>
      <c r="G65" s="20">
        <v>4.1668776264492939E-2</v>
      </c>
      <c r="H65" s="20">
        <v>4.4259804080049141E-2</v>
      </c>
      <c r="I65" s="20">
        <v>4.6869706855506732E-2</v>
      </c>
      <c r="J65" s="20">
        <v>3.6457578378883873E-2</v>
      </c>
      <c r="K65" s="20">
        <v>4.6873021665785337E-2</v>
      </c>
      <c r="L65" s="20">
        <v>2.8649647764525353E-2</v>
      </c>
      <c r="M65" s="20">
        <v>7.0316202198030475E-2</v>
      </c>
      <c r="N65" s="20">
        <v>5.4684016584580858E-2</v>
      </c>
      <c r="O65" s="20">
        <v>3.3846568209363916E-2</v>
      </c>
      <c r="P65" s="20">
        <v>3.9054554330580526E-2</v>
      </c>
      <c r="Q65" s="20">
        <v>5.4675774983180665E-2</v>
      </c>
      <c r="R65" s="20">
        <v>5.9917481476056203E-2</v>
      </c>
      <c r="S65" s="20">
        <v>4.4261103811739838E-2</v>
      </c>
      <c r="T65" s="20">
        <v>4.692340066661399E-2</v>
      </c>
    </row>
    <row r="66" spans="4:20" x14ac:dyDescent="0.25">
      <c r="D66" s="8" t="s">
        <v>12</v>
      </c>
      <c r="E66" s="20">
        <v>2.6053002941950298E-2</v>
      </c>
      <c r="F66" s="20">
        <v>3.9063352613772785E-2</v>
      </c>
      <c r="G66" s="20">
        <v>2.8639900089446949E-2</v>
      </c>
      <c r="H66" s="20">
        <v>3.1250202062655587E-2</v>
      </c>
      <c r="I66" s="20">
        <v>2.6042850977535028E-2</v>
      </c>
      <c r="J66" s="20">
        <v>3.1253360764968555E-2</v>
      </c>
      <c r="K66" s="20">
        <v>2.8640693543461909E-2</v>
      </c>
      <c r="L66" s="20">
        <v>3.3880867685010814E-2</v>
      </c>
      <c r="M66" s="20">
        <v>2.0824813206359098E-2</v>
      </c>
      <c r="N66" s="20">
        <v>3.3850790022601357E-2</v>
      </c>
      <c r="O66" s="20">
        <v>1.0414328679804283E-2</v>
      </c>
      <c r="P66" s="20">
        <v>1.8233595053089784E-2</v>
      </c>
      <c r="Q66" s="20">
        <v>1.0393486173644535E-2</v>
      </c>
      <c r="R66" s="20">
        <v>2.8625138853285482E-2</v>
      </c>
      <c r="S66" s="20">
        <v>3.3852771273589405E-2</v>
      </c>
      <c r="T66" s="20">
        <v>2.7345847530190325E-2</v>
      </c>
    </row>
    <row r="67" spans="4:20" x14ac:dyDescent="0.25">
      <c r="D67" s="8" t="s">
        <v>13</v>
      </c>
      <c r="E67" s="20">
        <v>3.6463440885933653E-2</v>
      </c>
      <c r="F67" s="20">
        <v>7.2908708938120709E-2</v>
      </c>
      <c r="G67" s="20">
        <v>4.1674401858696329E-2</v>
      </c>
      <c r="H67" s="20">
        <v>4.6872070091493974E-2</v>
      </c>
      <c r="I67" s="20">
        <v>3.3848281366739216E-2</v>
      </c>
      <c r="J67" s="20">
        <v>3.6457578378883873E-2</v>
      </c>
      <c r="K67" s="20">
        <v>4.4269999329693825E-2</v>
      </c>
      <c r="L67" s="20">
        <v>4.6871730487549695E-2</v>
      </c>
      <c r="M67" s="20">
        <v>3.3846812985647234E-2</v>
      </c>
      <c r="N67" s="20">
        <v>5.4684016584580858E-2</v>
      </c>
      <c r="O67" s="20">
        <v>5.9919797698672776E-2</v>
      </c>
      <c r="P67" s="20">
        <v>4.9493511248525288E-2</v>
      </c>
      <c r="Q67" s="20">
        <v>2.0830098845934897E-2</v>
      </c>
      <c r="R67" s="20">
        <v>3.644975036925819E-2</v>
      </c>
      <c r="S67" s="20">
        <v>2.6042851795033656E-2</v>
      </c>
      <c r="T67" s="20">
        <v>4.2614758711212952E-2</v>
      </c>
    </row>
    <row r="68" spans="4:20" x14ac:dyDescent="0.25">
      <c r="D68" s="8" t="s">
        <v>14</v>
      </c>
      <c r="E68" s="20">
        <v>0.10675931019636922</v>
      </c>
      <c r="F68" s="20">
        <v>6.7683891738513594E-2</v>
      </c>
      <c r="G68" s="20">
        <v>6.2494726005434327E-2</v>
      </c>
      <c r="H68" s="20">
        <v>3.646826808056642E-2</v>
      </c>
      <c r="I68" s="20">
        <v>6.7710484428584031E-2</v>
      </c>
      <c r="J68" s="20">
        <v>8.333294367942394E-2</v>
      </c>
      <c r="K68" s="20">
        <v>5.9895581192698132E-2</v>
      </c>
      <c r="L68" s="20">
        <v>4.4247401827439491E-2</v>
      </c>
      <c r="M68" s="20">
        <v>8.5947795153427195E-2</v>
      </c>
      <c r="N68" s="20">
        <v>8.0719143505824612E-2</v>
      </c>
      <c r="O68" s="20">
        <v>6.2485972078825704E-2</v>
      </c>
      <c r="P68" s="20">
        <v>4.9493511248525288E-2</v>
      </c>
      <c r="Q68" s="20">
        <v>8.8530076420155604E-2</v>
      </c>
      <c r="R68" s="20">
        <v>8.0742422577849388E-2</v>
      </c>
      <c r="S68" s="20">
        <v>9.8981921210831131E-2</v>
      </c>
      <c r="T68" s="20">
        <v>7.1958916324947719E-2</v>
      </c>
    </row>
    <row r="69" spans="4:20" x14ac:dyDescent="0.25">
      <c r="D69" s="8" t="s">
        <v>15</v>
      </c>
      <c r="E69" s="20">
        <v>0.1745198402257887</v>
      </c>
      <c r="F69" s="20">
        <v>0.15885217723453018</v>
      </c>
      <c r="G69" s="20">
        <v>0.11979702856114177</v>
      </c>
      <c r="H69" s="20">
        <v>0.13802334227797355</v>
      </c>
      <c r="I69" s="20">
        <v>0.15364446775039328</v>
      </c>
      <c r="J69" s="20">
        <v>0.14584434105627381</v>
      </c>
      <c r="K69" s="20">
        <v>0.11718441612607715</v>
      </c>
      <c r="L69" s="20">
        <v>0.17709423170816771</v>
      </c>
      <c r="M69" s="20">
        <v>0.17967892915798428</v>
      </c>
      <c r="N69" s="20">
        <v>0.12500448439686143</v>
      </c>
      <c r="O69" s="20">
        <v>0.18751776870015413</v>
      </c>
      <c r="P69" s="20">
        <v>0.11979170904357025</v>
      </c>
      <c r="Q69" s="20">
        <v>0.1484586589383981</v>
      </c>
      <c r="R69" s="20">
        <v>0.13541704813173666</v>
      </c>
      <c r="S69" s="20">
        <v>0.15626445092008778</v>
      </c>
      <c r="T69" s="20">
        <v>0.14663451847862369</v>
      </c>
    </row>
    <row r="70" spans="4:20" x14ac:dyDescent="0.25">
      <c r="D70" s="8" t="s">
        <v>16</v>
      </c>
      <c r="E70" s="20">
        <v>0.17444210576670094</v>
      </c>
      <c r="F70" s="20">
        <v>0.21094346829640948</v>
      </c>
      <c r="G70" s="20">
        <v>0.20051867978555238</v>
      </c>
      <c r="H70" s="20">
        <v>0.20311661439979309</v>
      </c>
      <c r="I70" s="20">
        <v>0.19271338478173103</v>
      </c>
      <c r="J70" s="20">
        <v>0.16406144062843386</v>
      </c>
      <c r="K70" s="20">
        <v>0.21613650412983085</v>
      </c>
      <c r="L70" s="20">
        <v>0.2031021134128479</v>
      </c>
      <c r="M70" s="20">
        <v>0.19270742046258613</v>
      </c>
      <c r="N70" s="20">
        <v>0.17969875103141128</v>
      </c>
      <c r="O70" s="20">
        <v>0.17971450374826053</v>
      </c>
      <c r="P70" s="20">
        <v>0.22396159635490825</v>
      </c>
      <c r="Q70" s="20">
        <v>0.23181355552105434</v>
      </c>
      <c r="R70" s="20">
        <v>0.18489154185129575</v>
      </c>
      <c r="S70" s="20">
        <v>0.20833547421038337</v>
      </c>
      <c r="T70" s="20">
        <v>0.19630524277230149</v>
      </c>
    </row>
    <row r="71" spans="4:20" x14ac:dyDescent="0.25">
      <c r="D71" s="8" t="s">
        <v>17</v>
      </c>
      <c r="E71" s="20">
        <v>0.23960750077734458</v>
      </c>
      <c r="F71" s="20">
        <v>0.11719005784131835</v>
      </c>
      <c r="G71" s="20">
        <v>0.25259480532631257</v>
      </c>
      <c r="H71" s="20">
        <v>0.19531214639035274</v>
      </c>
      <c r="I71" s="20">
        <v>0.19792009875122396</v>
      </c>
      <c r="J71" s="20">
        <v>0.20832300750473429</v>
      </c>
      <c r="K71" s="20">
        <v>0.20052581795973695</v>
      </c>
      <c r="L71" s="20">
        <v>0.19273557927041921</v>
      </c>
      <c r="M71" s="20">
        <v>0.16927950560543212</v>
      </c>
      <c r="N71" s="20">
        <v>0.20314061531049965</v>
      </c>
      <c r="O71" s="20">
        <v>0.1796770959584624</v>
      </c>
      <c r="P71" s="20">
        <v>0.25001423863959971</v>
      </c>
      <c r="Q71" s="20">
        <v>0.17446393762183235</v>
      </c>
      <c r="R71" s="20">
        <v>0.22131077501495344</v>
      </c>
      <c r="S71" s="20">
        <v>0.19267893450384257</v>
      </c>
      <c r="T71" s="20">
        <v>0.20104482954902772</v>
      </c>
    </row>
    <row r="72" spans="4:20" x14ac:dyDescent="0.25">
      <c r="D72" s="8" t="s">
        <v>18</v>
      </c>
      <c r="E72" s="20">
        <v>0.12240187519433615</v>
      </c>
      <c r="F72" s="20">
        <v>0.23179499072356216</v>
      </c>
      <c r="G72" s="20">
        <v>0.17708245433423905</v>
      </c>
      <c r="H72" s="20">
        <v>0.20054961042320002</v>
      </c>
      <c r="I72" s="20">
        <v>0.20833816725524501</v>
      </c>
      <c r="J72" s="20">
        <v>0.16927033408926193</v>
      </c>
      <c r="K72" s="20">
        <v>0.16667163189763678</v>
      </c>
      <c r="L72" s="20">
        <v>0.19009381321057406</v>
      </c>
      <c r="M72" s="20">
        <v>0.17187611573091333</v>
      </c>
      <c r="N72" s="20">
        <v>0.16666068747085142</v>
      </c>
      <c r="O72" s="20">
        <v>0.18226571501249419</v>
      </c>
      <c r="P72" s="20">
        <v>0.16403726455392378</v>
      </c>
      <c r="Q72" s="20">
        <v>0.16407045144818783</v>
      </c>
      <c r="R72" s="20">
        <v>0.1536724405219663</v>
      </c>
      <c r="S72" s="20">
        <v>0.14841783069210274</v>
      </c>
      <c r="T72" s="20">
        <v>0.17437019167974149</v>
      </c>
    </row>
    <row r="73" spans="4:20" x14ac:dyDescent="0.25">
      <c r="D73" s="8" t="s">
        <v>19</v>
      </c>
      <c r="E73" s="20">
        <v>4.685594010858906E-2</v>
      </c>
      <c r="F73" s="20">
        <v>3.6457764924151481E-2</v>
      </c>
      <c r="G73" s="20">
        <v>2.8645525683650336E-2</v>
      </c>
      <c r="H73" s="20">
        <v>5.2070738094468334E-2</v>
      </c>
      <c r="I73" s="20">
        <v>3.6460919481556074E-2</v>
      </c>
      <c r="J73" s="20">
        <v>4.166647183971197E-2</v>
      </c>
      <c r="K73" s="20">
        <v>5.7300006703061811E-2</v>
      </c>
      <c r="L73" s="20">
        <v>3.6461602845783633E-2</v>
      </c>
      <c r="M73" s="20">
        <v>3.1250202860166054E-2</v>
      </c>
      <c r="N73" s="20">
        <v>2.8638639613368114E-2</v>
      </c>
      <c r="O73" s="20">
        <v>3.3846568209363916E-2</v>
      </c>
      <c r="P73" s="20">
        <v>4.9469102152068678E-2</v>
      </c>
      <c r="Q73" s="20">
        <v>4.1668822991598957E-2</v>
      </c>
      <c r="R73" s="20">
        <v>3.6455853810378289E-2</v>
      </c>
      <c r="S73" s="20">
        <v>3.9064277692550484E-2</v>
      </c>
      <c r="T73" s="20">
        <v>4.0230251117070258E-2</v>
      </c>
    </row>
    <row r="74" spans="4:20" x14ac:dyDescent="0.25">
      <c r="D74" s="8" t="s">
        <v>20</v>
      </c>
      <c r="E74" s="20">
        <v>2.0832835035518672E-2</v>
      </c>
      <c r="F74" s="20">
        <v>5.2111753792426063E-3</v>
      </c>
      <c r="G74" s="20">
        <v>2.8651151277853726E-2</v>
      </c>
      <c r="H74" s="20">
        <v>4.1666936083540787E-2</v>
      </c>
      <c r="I74" s="20">
        <v>2.8641567397246288E-2</v>
      </c>
      <c r="J74" s="20">
        <v>6.2502045683024338E-2</v>
      </c>
      <c r="K74" s="20">
        <v>4.4273723252921421E-2</v>
      </c>
      <c r="L74" s="20">
        <v>3.3837274185673435E-2</v>
      </c>
      <c r="M74" s="20">
        <v>4.1662609463345601E-2</v>
      </c>
      <c r="N74" s="20">
        <v>4.6873478508207729E-2</v>
      </c>
      <c r="O74" s="20">
        <v>5.989735302479389E-2</v>
      </c>
      <c r="P74" s="20">
        <v>2.0829095642976282E-2</v>
      </c>
      <c r="Q74" s="20">
        <v>5.4684400282909829E-2</v>
      </c>
      <c r="R74" s="20">
        <v>4.4286568767471099E-2</v>
      </c>
      <c r="S74" s="20">
        <v>3.9071617842436346E-2</v>
      </c>
      <c r="T74" s="20">
        <v>3.875802428126144E-2</v>
      </c>
    </row>
    <row r="75" spans="4:20" ht="15.75" thickBot="1" x14ac:dyDescent="0.3">
      <c r="D75" s="8" t="s">
        <v>21</v>
      </c>
      <c r="E75" s="20">
        <v>1.0416417517759336E-2</v>
      </c>
      <c r="F75" s="20">
        <v>2.6055876896213031E-3</v>
      </c>
      <c r="G75" s="20">
        <v>1.8232550813179642E-2</v>
      </c>
      <c r="H75" s="20">
        <v>1.0410268015906372E-2</v>
      </c>
      <c r="I75" s="20">
        <v>7.8100709542393886E-3</v>
      </c>
      <c r="J75" s="20">
        <v>2.0830897996399599E-2</v>
      </c>
      <c r="K75" s="20">
        <v>1.8228604199095833E-2</v>
      </c>
      <c r="L75" s="20">
        <v>1.3025737602008789E-2</v>
      </c>
      <c r="M75" s="20">
        <v>2.6095931761085907E-3</v>
      </c>
      <c r="N75" s="20">
        <v>2.6045376971212734E-2</v>
      </c>
      <c r="O75" s="20">
        <v>1.0414328679804283E-2</v>
      </c>
      <c r="P75" s="20">
        <v>1.5621821732232212E-2</v>
      </c>
      <c r="Q75" s="20">
        <v>1.0410736773102865E-2</v>
      </c>
      <c r="R75" s="20">
        <v>1.8230978625749197E-2</v>
      </c>
      <c r="S75" s="23">
        <v>1.302876604740269E-2</v>
      </c>
      <c r="T75" s="20">
        <v>1.3814018889008933E-2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7109375" style="14" bestFit="1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358</v>
      </c>
    </row>
    <row r="2" spans="1:18" x14ac:dyDescent="0.25">
      <c r="A2" s="15"/>
      <c r="B2" s="16" t="s">
        <v>434</v>
      </c>
    </row>
    <row r="3" spans="1:18" x14ac:dyDescent="0.25">
      <c r="A3" s="8" t="s">
        <v>88</v>
      </c>
      <c r="B3" s="17">
        <v>23.59821593906625</v>
      </c>
    </row>
    <row r="4" spans="1:18" x14ac:dyDescent="0.25">
      <c r="A4" s="8" t="s">
        <v>47</v>
      </c>
      <c r="B4" s="17">
        <v>18.239165705021687</v>
      </c>
    </row>
    <row r="5" spans="1:18" x14ac:dyDescent="0.25">
      <c r="A5" s="8" t="s">
        <v>48</v>
      </c>
      <c r="B5" s="17">
        <v>25.185614853930112</v>
      </c>
    </row>
    <row r="6" spans="1:18" x14ac:dyDescent="0.25">
      <c r="A6" s="8" t="s">
        <v>30</v>
      </c>
      <c r="B6" s="17">
        <v>32.977003501981947</v>
      </c>
    </row>
    <row r="7" spans="1:18" x14ac:dyDescent="0.25">
      <c r="B7" s="18">
        <f>SUM(B3:B6)</f>
        <v>100</v>
      </c>
    </row>
    <row r="8" spans="1:18" ht="10.5" customHeight="1" x14ac:dyDescent="0.25">
      <c r="B8" s="18"/>
    </row>
    <row r="9" spans="1:18" ht="10.5" customHeight="1" x14ac:dyDescent="0.25"/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88</v>
      </c>
      <c r="E12" s="20">
        <v>0.24116173708055549</v>
      </c>
      <c r="F12" s="20">
        <v>0.23184738846592359</v>
      </c>
      <c r="G12" s="20">
        <v>0.2359821593906625</v>
      </c>
      <c r="M12" s="8" t="s">
        <v>88</v>
      </c>
      <c r="N12" s="20">
        <v>0.20691275247950505</v>
      </c>
      <c r="O12" s="20">
        <v>0.2138296976610958</v>
      </c>
      <c r="P12" s="20">
        <v>0.25150001131712657</v>
      </c>
      <c r="Q12" s="20">
        <v>0.24461712890284318</v>
      </c>
      <c r="R12" s="20">
        <v>0.2359821593906625</v>
      </c>
    </row>
    <row r="13" spans="1:18" x14ac:dyDescent="0.25">
      <c r="D13" s="8" t="s">
        <v>47</v>
      </c>
      <c r="E13" s="20">
        <v>0.18718829422814837</v>
      </c>
      <c r="F13" s="20">
        <v>0.17856258118201754</v>
      </c>
      <c r="G13" s="20">
        <v>0.18239165705021687</v>
      </c>
      <c r="M13" s="8" t="s">
        <v>47</v>
      </c>
      <c r="N13" s="20">
        <v>0.17243260245501854</v>
      </c>
      <c r="O13" s="20">
        <v>0.19216424994758227</v>
      </c>
      <c r="P13" s="20">
        <v>0.16950004871284907</v>
      </c>
      <c r="Q13" s="20">
        <v>0.19927960927960928</v>
      </c>
      <c r="R13" s="20">
        <v>0.18239165705021687</v>
      </c>
    </row>
    <row r="14" spans="1:18" x14ac:dyDescent="0.25">
      <c r="D14" s="8" t="s">
        <v>48</v>
      </c>
      <c r="E14" s="20">
        <v>0.23708700136284946</v>
      </c>
      <c r="F14" s="20">
        <v>0.26364611366474833</v>
      </c>
      <c r="G14" s="20">
        <v>0.25185614853930111</v>
      </c>
      <c r="M14" s="8" t="s">
        <v>48</v>
      </c>
      <c r="N14" s="20">
        <v>0.24160392420737464</v>
      </c>
      <c r="O14" s="20">
        <v>0.22607976411192796</v>
      </c>
      <c r="P14" s="20">
        <v>0.26011972535794103</v>
      </c>
      <c r="Q14" s="20">
        <v>0.26893424036281177</v>
      </c>
      <c r="R14" s="20">
        <v>0.25185614853930111</v>
      </c>
    </row>
    <row r="15" spans="1:18" ht="15.75" thickBot="1" x14ac:dyDescent="0.3">
      <c r="D15" s="8" t="s">
        <v>30</v>
      </c>
      <c r="E15" s="20">
        <v>0.3345629673284467</v>
      </c>
      <c r="F15" s="23">
        <v>0.32594391668731065</v>
      </c>
      <c r="G15" s="20">
        <v>0.3297700350198195</v>
      </c>
      <c r="M15" s="8" t="s">
        <v>30</v>
      </c>
      <c r="N15" s="20">
        <v>0.37905072085810182</v>
      </c>
      <c r="O15" s="20">
        <v>0.36792628827939394</v>
      </c>
      <c r="P15" s="20">
        <v>0.31888021461208332</v>
      </c>
      <c r="Q15" s="23">
        <v>0.28716902145473572</v>
      </c>
      <c r="R15" s="20">
        <v>0.3297700350198195</v>
      </c>
    </row>
    <row r="16" spans="1:18" ht="15.75" thickTop="1" x14ac:dyDescent="0.25">
      <c r="D16" s="8" t="s">
        <v>87</v>
      </c>
      <c r="E16" s="20">
        <v>0.44391412602311464</v>
      </c>
      <c r="F16" s="20">
        <v>0.55608587397688536</v>
      </c>
      <c r="G16" s="20">
        <v>1</v>
      </c>
      <c r="M16" s="8" t="s">
        <v>87</v>
      </c>
      <c r="N16" s="20">
        <v>0.10266771149751321</v>
      </c>
      <c r="O16" s="20">
        <v>0.24759997530994401</v>
      </c>
      <c r="P16" s="20">
        <v>0.41538116909050254</v>
      </c>
      <c r="Q16" s="20">
        <v>0.23435114410204028</v>
      </c>
      <c r="R16" s="20">
        <v>1</v>
      </c>
    </row>
    <row r="17" spans="4:20" x14ac:dyDescent="0.25">
      <c r="D17" s="29"/>
    </row>
    <row r="19" spans="4:2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  <c r="T19" s="16"/>
    </row>
    <row r="20" spans="4:20" x14ac:dyDescent="0.25">
      <c r="D20" s="8" t="s">
        <v>88</v>
      </c>
      <c r="E20" s="20">
        <v>0.21880151970264305</v>
      </c>
      <c r="F20" s="20">
        <v>0.25254918163132761</v>
      </c>
      <c r="G20" s="20">
        <v>0.21420186996133456</v>
      </c>
      <c r="H20" s="20">
        <v>0.2359821593906625</v>
      </c>
      <c r="M20" s="8" t="s">
        <v>88</v>
      </c>
      <c r="N20" s="20">
        <v>0.23928324785222971</v>
      </c>
      <c r="O20" s="20">
        <v>0.2637771984683695</v>
      </c>
      <c r="P20" s="20">
        <v>0.23307893208688168</v>
      </c>
      <c r="Q20" s="20">
        <v>0.22000439339940919</v>
      </c>
      <c r="R20" s="20">
        <v>0.23125015444683322</v>
      </c>
      <c r="S20" s="20">
        <v>0.2359821593906625</v>
      </c>
      <c r="T20" s="25"/>
    </row>
    <row r="21" spans="4:20" x14ac:dyDescent="0.25">
      <c r="D21" s="8" t="s">
        <v>47</v>
      </c>
      <c r="E21" s="20">
        <v>0.19971471286123799</v>
      </c>
      <c r="F21" s="20">
        <v>0.18336793671222823</v>
      </c>
      <c r="G21" s="20">
        <v>0.17202720437791588</v>
      </c>
      <c r="H21" s="20">
        <v>0.18239165705021687</v>
      </c>
      <c r="M21" s="8" t="s">
        <v>47</v>
      </c>
      <c r="N21" s="20">
        <v>0.17592931925120397</v>
      </c>
      <c r="O21" s="20">
        <v>0.23928151186753607</v>
      </c>
      <c r="P21" s="20">
        <v>0.16877730069598001</v>
      </c>
      <c r="Q21" s="20">
        <v>0.18518178509719577</v>
      </c>
      <c r="R21" s="20">
        <v>0.21666543109200093</v>
      </c>
      <c r="S21" s="20">
        <v>0.18239165705021687</v>
      </c>
      <c r="T21" s="25"/>
    </row>
    <row r="22" spans="4:20" x14ac:dyDescent="0.25">
      <c r="D22" s="8" t="s">
        <v>48</v>
      </c>
      <c r="E22" s="20">
        <v>0.28903701874939991</v>
      </c>
      <c r="F22" s="20">
        <v>0.23883688061314115</v>
      </c>
      <c r="G22" s="20">
        <v>0.2572446736534349</v>
      </c>
      <c r="H22" s="20">
        <v>0.25185614853930111</v>
      </c>
      <c r="M22" s="8" t="s">
        <v>48</v>
      </c>
      <c r="N22" s="20">
        <v>0.24010552389020359</v>
      </c>
      <c r="O22" s="20">
        <v>0.26688466614225442</v>
      </c>
      <c r="P22" s="20">
        <v>0.25059857714565237</v>
      </c>
      <c r="Q22" s="20">
        <v>0.26823670586846687</v>
      </c>
      <c r="R22" s="20">
        <v>0.28315417500679568</v>
      </c>
      <c r="S22" s="20">
        <v>0.25185614853930111</v>
      </c>
      <c r="T22" s="25"/>
    </row>
    <row r="23" spans="4:20" ht="15.75" thickBot="1" x14ac:dyDescent="0.3">
      <c r="D23" s="8" t="s">
        <v>30</v>
      </c>
      <c r="E23" s="20">
        <v>0.29244674868671905</v>
      </c>
      <c r="F23" s="20">
        <v>0.32524600104330303</v>
      </c>
      <c r="G23" s="23">
        <v>0.35652625200731464</v>
      </c>
      <c r="H23" s="20">
        <v>0.3297700350198195</v>
      </c>
      <c r="M23" s="8" t="s">
        <v>30</v>
      </c>
      <c r="N23" s="20">
        <v>0.34468190900636275</v>
      </c>
      <c r="O23" s="20">
        <v>0.23005662352184003</v>
      </c>
      <c r="P23" s="20">
        <v>0.34754519007148604</v>
      </c>
      <c r="Q23" s="20">
        <v>0.32657711563492819</v>
      </c>
      <c r="R23" s="23">
        <v>0.26893023945437022</v>
      </c>
      <c r="S23" s="20">
        <v>0.3297700350198195</v>
      </c>
      <c r="T23" s="25"/>
    </row>
    <row r="24" spans="4:20" ht="15.75" thickTop="1" x14ac:dyDescent="0.25">
      <c r="D24" s="8" t="s">
        <v>87</v>
      </c>
      <c r="E24" s="20">
        <v>0.14901715999769449</v>
      </c>
      <c r="F24" s="20">
        <v>0.55010017050037019</v>
      </c>
      <c r="G24" s="20">
        <v>0.30088266950193537</v>
      </c>
      <c r="H24" s="20">
        <v>1</v>
      </c>
      <c r="M24" s="8" t="s">
        <v>87</v>
      </c>
      <c r="N24" s="20">
        <v>0.44393456481119259</v>
      </c>
      <c r="O24" s="20">
        <v>6.2879113970361306E-2</v>
      </c>
      <c r="P24" s="20">
        <v>0.28579884390039118</v>
      </c>
      <c r="Q24" s="20">
        <v>0.12467783360292096</v>
      </c>
      <c r="R24" s="20">
        <v>8.2709643715133979E-2</v>
      </c>
      <c r="S24" s="20">
        <v>1</v>
      </c>
      <c r="T24" s="25"/>
    </row>
    <row r="27" spans="4:2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20" x14ac:dyDescent="0.25">
      <c r="D28" s="8" t="s">
        <v>88</v>
      </c>
      <c r="E28" s="20">
        <v>0.22963389196576281</v>
      </c>
      <c r="F28" s="20">
        <v>0.22578621736024609</v>
      </c>
      <c r="G28" s="20">
        <v>0.2366475031800965</v>
      </c>
      <c r="H28" s="20">
        <v>0.23840283769949858</v>
      </c>
      <c r="I28" s="20">
        <v>0.27839685114757584</v>
      </c>
      <c r="J28" s="20">
        <v>0.2359821593906625</v>
      </c>
    </row>
    <row r="29" spans="4:20" x14ac:dyDescent="0.25">
      <c r="D29" s="8" t="s">
        <v>47</v>
      </c>
      <c r="E29" s="20">
        <v>0.19854228104246086</v>
      </c>
      <c r="F29" s="20">
        <v>0.18336117883899</v>
      </c>
      <c r="G29" s="20">
        <v>0.16564500884741931</v>
      </c>
      <c r="H29" s="20">
        <v>0.18474171413915944</v>
      </c>
      <c r="I29" s="20">
        <v>0.1999893619850536</v>
      </c>
      <c r="J29" s="20">
        <v>0.18239165705021687</v>
      </c>
    </row>
    <row r="30" spans="4:20" x14ac:dyDescent="0.25">
      <c r="D30" s="8" t="s">
        <v>48</v>
      </c>
      <c r="E30" s="20">
        <v>0.24985734493754347</v>
      </c>
      <c r="F30" s="20">
        <v>0.25359974496271853</v>
      </c>
      <c r="G30" s="20">
        <v>0.25410783192035191</v>
      </c>
      <c r="H30" s="20">
        <v>0.25449313288023456</v>
      </c>
      <c r="I30" s="20">
        <v>0.23512672535304913</v>
      </c>
      <c r="J30" s="20">
        <v>0.25185614853930111</v>
      </c>
    </row>
    <row r="31" spans="4:20" ht="15.75" thickBot="1" x14ac:dyDescent="0.3">
      <c r="D31" s="8" t="s">
        <v>30</v>
      </c>
      <c r="E31" s="20">
        <v>0.32196648205423289</v>
      </c>
      <c r="F31" s="20">
        <v>0.3372528588380454</v>
      </c>
      <c r="G31" s="20">
        <v>0.34359965605213227</v>
      </c>
      <c r="H31" s="20">
        <v>0.32236231528110743</v>
      </c>
      <c r="I31" s="23">
        <v>0.28648706151432141</v>
      </c>
      <c r="J31" s="20">
        <v>0.3297700350198195</v>
      </c>
    </row>
    <row r="32" spans="4:20" ht="15.75" thickTop="1" x14ac:dyDescent="0.25">
      <c r="D32" s="8" t="s">
        <v>87</v>
      </c>
      <c r="E32" s="20">
        <v>0.17049628238883649</v>
      </c>
      <c r="F32" s="20">
        <v>0.27696519969309114</v>
      </c>
      <c r="G32" s="20">
        <v>0.28761258195443051</v>
      </c>
      <c r="H32" s="20">
        <v>0.18807404891165497</v>
      </c>
      <c r="I32" s="20">
        <v>7.6851887051986881E-2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88</v>
      </c>
      <c r="E37" s="20">
        <v>0.21582655564552192</v>
      </c>
      <c r="F37" s="20">
        <v>0.27940311572497367</v>
      </c>
      <c r="G37" s="20">
        <v>0.17772951787208197</v>
      </c>
      <c r="H37" s="20">
        <v>0.22631905648665426</v>
      </c>
      <c r="I37" s="20">
        <v>0.22834505724762405</v>
      </c>
      <c r="J37" s="20">
        <v>0.25796284800152808</v>
      </c>
      <c r="K37" s="20">
        <v>0.21749437678037012</v>
      </c>
      <c r="L37" s="20">
        <v>0.18732001201392201</v>
      </c>
      <c r="M37" s="20">
        <v>0.29763415665983273</v>
      </c>
      <c r="N37" s="20">
        <v>0.27809554880840248</v>
      </c>
      <c r="O37" s="20">
        <v>0.26577455205261963</v>
      </c>
      <c r="P37" s="20">
        <v>0.21161300987725754</v>
      </c>
      <c r="Q37" s="20">
        <v>0.2000244049123602</v>
      </c>
      <c r="R37" s="20">
        <v>0.2387181001523111</v>
      </c>
      <c r="S37" s="20">
        <v>0.24536300218649135</v>
      </c>
      <c r="T37" s="20">
        <v>0.2359821593906625</v>
      </c>
    </row>
    <row r="38" spans="4:20" x14ac:dyDescent="0.25">
      <c r="D38" s="8" t="s">
        <v>47</v>
      </c>
      <c r="E38" s="20">
        <v>0.21841275212394407</v>
      </c>
      <c r="F38" s="20">
        <v>0.1644851120867698</v>
      </c>
      <c r="G38" s="20">
        <v>0.1830126405299167</v>
      </c>
      <c r="H38" s="20">
        <v>0.17369401156522593</v>
      </c>
      <c r="I38" s="20">
        <v>0.16800119733592755</v>
      </c>
      <c r="J38" s="20">
        <v>0.16224631106441909</v>
      </c>
      <c r="K38" s="20">
        <v>0.16445973471299768</v>
      </c>
      <c r="L38" s="20">
        <v>0.15041253688097384</v>
      </c>
      <c r="M38" s="20">
        <v>0.16970939503400698</v>
      </c>
      <c r="N38" s="20">
        <v>0.20052726019396019</v>
      </c>
      <c r="O38" s="20">
        <v>0.18687533076283364</v>
      </c>
      <c r="P38" s="20">
        <v>0.19313964541058809</v>
      </c>
      <c r="Q38" s="20">
        <v>0.19473376855427046</v>
      </c>
      <c r="R38" s="20">
        <v>0.18833110565416061</v>
      </c>
      <c r="S38" s="20">
        <v>0.24010501108119767</v>
      </c>
      <c r="T38" s="20">
        <v>0.18239165705021687</v>
      </c>
    </row>
    <row r="39" spans="4:20" x14ac:dyDescent="0.25">
      <c r="D39" s="8" t="s">
        <v>48</v>
      </c>
      <c r="E39" s="20">
        <v>0.23420184417561968</v>
      </c>
      <c r="F39" s="20">
        <v>0.26885779546729038</v>
      </c>
      <c r="G39" s="20">
        <v>0.25729724154528472</v>
      </c>
      <c r="H39" s="20">
        <v>0.2394655166781012</v>
      </c>
      <c r="I39" s="20">
        <v>0.29660255930554519</v>
      </c>
      <c r="J39" s="20">
        <v>0.29788930805596675</v>
      </c>
      <c r="K39" s="20">
        <v>0.23871657835145788</v>
      </c>
      <c r="L39" s="20">
        <v>0.28237133619547355</v>
      </c>
      <c r="M39" s="20">
        <v>0.23761918708711641</v>
      </c>
      <c r="N39" s="20">
        <v>0.23795641947179264</v>
      </c>
      <c r="O39" s="20">
        <v>0.27368261888561274</v>
      </c>
      <c r="P39" s="20">
        <v>0.23017729470595527</v>
      </c>
      <c r="Q39" s="20">
        <v>0.23421743033704928</v>
      </c>
      <c r="R39" s="20">
        <v>0.20951788878182215</v>
      </c>
      <c r="S39" s="20">
        <v>0.21901355029673814</v>
      </c>
      <c r="T39" s="20">
        <v>0.25185614853930111</v>
      </c>
    </row>
    <row r="40" spans="4:20" ht="15.75" thickBot="1" x14ac:dyDescent="0.3">
      <c r="D40" s="8" t="s">
        <v>30</v>
      </c>
      <c r="E40" s="20">
        <v>0.33155884805491442</v>
      </c>
      <c r="F40" s="20">
        <v>0.2872539767209662</v>
      </c>
      <c r="G40" s="20">
        <v>0.38196060005271665</v>
      </c>
      <c r="H40" s="20">
        <v>0.36052141527001863</v>
      </c>
      <c r="I40" s="20">
        <v>0.30705118611090326</v>
      </c>
      <c r="J40" s="20">
        <v>0.28190153287808606</v>
      </c>
      <c r="K40" s="20">
        <v>0.37932931015517435</v>
      </c>
      <c r="L40" s="20">
        <v>0.3798961149096306</v>
      </c>
      <c r="M40" s="20">
        <v>0.29503726121904389</v>
      </c>
      <c r="N40" s="20">
        <v>0.28342077152584472</v>
      </c>
      <c r="O40" s="20">
        <v>0.273667498298934</v>
      </c>
      <c r="P40" s="20">
        <v>0.36507005000619913</v>
      </c>
      <c r="Q40" s="20">
        <v>0.37102439619632011</v>
      </c>
      <c r="R40" s="20">
        <v>0.3634329054117062</v>
      </c>
      <c r="S40" s="23">
        <v>0.29551843643557285</v>
      </c>
      <c r="T40" s="20">
        <v>0.3297700350198195</v>
      </c>
    </row>
    <row r="41" spans="4:20" ht="15.75" thickTop="1" x14ac:dyDescent="0.25">
      <c r="D41" s="8" t="s">
        <v>87</v>
      </c>
      <c r="E41" s="20">
        <v>6.7649935883521806E-2</v>
      </c>
      <c r="F41" s="20">
        <v>5.9773644509794062E-2</v>
      </c>
      <c r="G41" s="20">
        <v>7.1338728355834394E-2</v>
      </c>
      <c r="H41" s="20">
        <v>6.2561086427868048E-2</v>
      </c>
      <c r="I41" s="20">
        <v>8.739952802750571E-2</v>
      </c>
      <c r="J41" s="20">
        <v>8.5601732228167193E-2</v>
      </c>
      <c r="K41" s="20">
        <v>0.10776923300177531</v>
      </c>
      <c r="L41" s="20">
        <v>4.6274233760054351E-2</v>
      </c>
      <c r="M41" s="20">
        <v>6.2806351884803727E-2</v>
      </c>
      <c r="N41" s="20">
        <v>7.7683336950998827E-2</v>
      </c>
      <c r="O41" s="20">
        <v>5.4068769981470192E-2</v>
      </c>
      <c r="P41" s="20">
        <v>4.9455735512271649E-2</v>
      </c>
      <c r="Q41" s="20">
        <v>4.6899251899478779E-2</v>
      </c>
      <c r="R41" s="20">
        <v>6.5753625125647447E-2</v>
      </c>
      <c r="S41" s="20">
        <v>5.4964806450808548E-2</v>
      </c>
      <c r="T41" s="2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0" zoomScaleNormal="80" workbookViewId="0"/>
  </sheetViews>
  <sheetFormatPr defaultRowHeight="15" x14ac:dyDescent="0.25"/>
  <cols>
    <col min="1" max="1" width="16.42578125" style="38" customWidth="1"/>
    <col min="2" max="2" width="9.28515625" style="38" bestFit="1" customWidth="1"/>
    <col min="3" max="3" width="3.28515625" style="38" customWidth="1"/>
    <col min="4" max="4" width="18.28515625" style="38" customWidth="1"/>
    <col min="5" max="8" width="12.85546875" style="38" customWidth="1"/>
    <col min="9" max="9" width="7.7109375" style="38" bestFit="1" customWidth="1"/>
    <col min="10" max="10" width="12.85546875" style="38" customWidth="1"/>
    <col min="11" max="11" width="9.140625" style="38"/>
    <col min="12" max="12" width="15.5703125" style="38" customWidth="1"/>
    <col min="13" max="13" width="18.28515625" style="38" customWidth="1"/>
    <col min="14" max="20" width="18.7109375" style="38" customWidth="1"/>
    <col min="21" max="16384" width="9.140625" style="38"/>
  </cols>
  <sheetData>
    <row r="1" spans="1:16" x14ac:dyDescent="0.25">
      <c r="A1" s="13" t="s">
        <v>415</v>
      </c>
    </row>
    <row r="2" spans="1:16" x14ac:dyDescent="0.25">
      <c r="A2" s="15"/>
      <c r="B2" s="16" t="s">
        <v>434</v>
      </c>
    </row>
    <row r="3" spans="1:16" x14ac:dyDescent="0.25">
      <c r="A3" s="8" t="s">
        <v>82</v>
      </c>
      <c r="B3" s="17">
        <v>17.010105635903631</v>
      </c>
    </row>
    <row r="4" spans="1:16" x14ac:dyDescent="0.25">
      <c r="A4" s="8" t="s">
        <v>83</v>
      </c>
      <c r="B4" s="17">
        <v>27.577727288119469</v>
      </c>
    </row>
    <row r="5" spans="1:16" x14ac:dyDescent="0.25">
      <c r="A5" s="8" t="s">
        <v>84</v>
      </c>
      <c r="B5" s="17">
        <v>28.78538061014369</v>
      </c>
    </row>
    <row r="6" spans="1:16" x14ac:dyDescent="0.25">
      <c r="A6" s="8" t="s">
        <v>85</v>
      </c>
      <c r="B6" s="17">
        <v>18.842890982650943</v>
      </c>
    </row>
    <row r="7" spans="1:16" x14ac:dyDescent="0.25">
      <c r="A7" s="8" t="s">
        <v>86</v>
      </c>
      <c r="B7" s="17">
        <v>7.7838954831822678</v>
      </c>
    </row>
    <row r="8" spans="1:16" x14ac:dyDescent="0.25">
      <c r="B8" s="39">
        <f>SUM(B3:B7)</f>
        <v>100</v>
      </c>
    </row>
    <row r="10" spans="1:16" x14ac:dyDescent="0.25">
      <c r="D10" s="13" t="s">
        <v>433</v>
      </c>
      <c r="K10" s="13" t="s">
        <v>433</v>
      </c>
    </row>
    <row r="11" spans="1:16" x14ac:dyDescent="0.25">
      <c r="D11" s="15"/>
      <c r="E11" s="16" t="s">
        <v>79</v>
      </c>
      <c r="F11" s="16" t="s">
        <v>80</v>
      </c>
      <c r="G11" s="16" t="s">
        <v>81</v>
      </c>
      <c r="K11" s="15"/>
      <c r="L11" s="16" t="s">
        <v>423</v>
      </c>
      <c r="M11" s="16" t="s">
        <v>424</v>
      </c>
      <c r="N11" s="16" t="s">
        <v>425</v>
      </c>
      <c r="O11" s="16" t="s">
        <v>426</v>
      </c>
      <c r="P11" s="16" t="s">
        <v>81</v>
      </c>
    </row>
    <row r="12" spans="1:16" x14ac:dyDescent="0.25">
      <c r="D12" s="8" t="s">
        <v>82</v>
      </c>
      <c r="E12" s="20">
        <v>0.18489774572277728</v>
      </c>
      <c r="F12" s="20">
        <v>0.15835862789019536</v>
      </c>
      <c r="G12" s="20">
        <v>0.17010105635903633</v>
      </c>
      <c r="K12" s="8" t="s">
        <v>82</v>
      </c>
      <c r="L12" s="20">
        <v>0.1069484880245332</v>
      </c>
      <c r="M12" s="20">
        <v>0.11966663691176591</v>
      </c>
      <c r="N12" s="20">
        <v>0.1565506661472082</v>
      </c>
      <c r="O12" s="20">
        <v>0.27622047080496709</v>
      </c>
      <c r="P12" s="20">
        <v>0.17010105635903633</v>
      </c>
    </row>
    <row r="13" spans="1:16" x14ac:dyDescent="0.25">
      <c r="D13" s="8" t="s">
        <v>83</v>
      </c>
      <c r="E13" s="20">
        <v>0.25273197407335191</v>
      </c>
      <c r="F13" s="20">
        <v>0.29406567281593132</v>
      </c>
      <c r="G13" s="20">
        <v>0.27577727288119469</v>
      </c>
      <c r="K13" s="8" t="s">
        <v>83</v>
      </c>
      <c r="L13" s="20">
        <v>0.25264159000038816</v>
      </c>
      <c r="M13" s="20">
        <v>0.2710449650650415</v>
      </c>
      <c r="N13" s="20">
        <v>0.27347740209875476</v>
      </c>
      <c r="O13" s="20">
        <v>0.29524347085344654</v>
      </c>
      <c r="P13" s="20">
        <v>0.27577727288119469</v>
      </c>
    </row>
    <row r="14" spans="1:16" x14ac:dyDescent="0.25">
      <c r="D14" s="8" t="s">
        <v>84</v>
      </c>
      <c r="E14" s="20">
        <v>0.29718793904285695</v>
      </c>
      <c r="F14" s="20">
        <v>0.28044637963671282</v>
      </c>
      <c r="G14" s="20">
        <v>0.2878538061014369</v>
      </c>
      <c r="K14" s="8" t="s">
        <v>84</v>
      </c>
      <c r="L14" s="20">
        <v>0.32976204339893644</v>
      </c>
      <c r="M14" s="20">
        <v>0.256733398794115</v>
      </c>
      <c r="N14" s="20">
        <v>0.31855758945356788</v>
      </c>
      <c r="O14" s="20">
        <v>0.2476435511908637</v>
      </c>
      <c r="P14" s="20">
        <v>0.2878538061014369</v>
      </c>
    </row>
    <row r="15" spans="1:16" x14ac:dyDescent="0.25">
      <c r="D15" s="8" t="s">
        <v>85</v>
      </c>
      <c r="E15" s="20">
        <v>0.19944002959296911</v>
      </c>
      <c r="F15" s="20">
        <v>0.17969065202836076</v>
      </c>
      <c r="G15" s="20">
        <v>0.18842890982650942</v>
      </c>
      <c r="K15" s="8" t="s">
        <v>85</v>
      </c>
      <c r="L15" s="20">
        <v>0.22189356003260746</v>
      </c>
      <c r="M15" s="20">
        <v>0.27503915474441892</v>
      </c>
      <c r="N15" s="20">
        <v>0.15958872101484828</v>
      </c>
      <c r="O15" s="20">
        <v>0.13250306459543879</v>
      </c>
      <c r="P15" s="20">
        <v>0.18842890982650942</v>
      </c>
    </row>
    <row r="16" spans="1:16" ht="15.75" thickBot="1" x14ac:dyDescent="0.3">
      <c r="D16" s="8" t="s">
        <v>86</v>
      </c>
      <c r="E16" s="20">
        <v>6.5742311568044692E-2</v>
      </c>
      <c r="F16" s="23">
        <v>8.7438667628799788E-2</v>
      </c>
      <c r="G16" s="20">
        <v>7.7838954831822668E-2</v>
      </c>
      <c r="K16" s="8" t="s">
        <v>86</v>
      </c>
      <c r="L16" s="20">
        <v>8.8754318543534799E-2</v>
      </c>
      <c r="M16" s="20">
        <v>7.7515844484658647E-2</v>
      </c>
      <c r="N16" s="20">
        <v>9.1825621285620884E-2</v>
      </c>
      <c r="O16" s="23">
        <v>4.8389442555283914E-2</v>
      </c>
      <c r="P16" s="20">
        <v>7.7838954831822668E-2</v>
      </c>
    </row>
    <row r="17" spans="4:20" ht="15.75" thickTop="1" x14ac:dyDescent="0.25">
      <c r="D17" s="8" t="s">
        <v>87</v>
      </c>
      <c r="E17" s="20">
        <v>0.44245737717871025</v>
      </c>
      <c r="F17" s="20">
        <v>0.55754262282128975</v>
      </c>
      <c r="G17" s="20">
        <v>1</v>
      </c>
      <c r="K17" s="8" t="s">
        <v>87</v>
      </c>
      <c r="L17" s="20">
        <v>0.10385004248978874</v>
      </c>
      <c r="M17" s="20">
        <v>0.24838587178242649</v>
      </c>
      <c r="N17" s="20">
        <v>0.41493133101883578</v>
      </c>
      <c r="O17" s="20">
        <v>0.23283275470894901</v>
      </c>
      <c r="P17" s="20">
        <v>1</v>
      </c>
    </row>
    <row r="19" spans="4:20" x14ac:dyDescent="0.25">
      <c r="D19" s="13" t="s">
        <v>433</v>
      </c>
      <c r="K19" s="13" t="s">
        <v>433</v>
      </c>
    </row>
    <row r="20" spans="4:20" x14ac:dyDescent="0.25">
      <c r="D20" s="15"/>
      <c r="E20" s="16" t="s">
        <v>94</v>
      </c>
      <c r="F20" s="16" t="s">
        <v>95</v>
      </c>
      <c r="G20" s="16" t="s">
        <v>96</v>
      </c>
      <c r="H20" s="16" t="s">
        <v>81</v>
      </c>
      <c r="K20" s="15"/>
      <c r="L20" s="16" t="s">
        <v>431</v>
      </c>
      <c r="M20" s="16" t="s">
        <v>427</v>
      </c>
      <c r="N20" s="16" t="s">
        <v>428</v>
      </c>
      <c r="O20" s="16" t="s">
        <v>429</v>
      </c>
      <c r="P20" s="16" t="s">
        <v>430</v>
      </c>
      <c r="Q20" s="16" t="s">
        <v>81</v>
      </c>
      <c r="R20" s="16"/>
    </row>
    <row r="21" spans="4:20" x14ac:dyDescent="0.25">
      <c r="D21" s="8" t="s">
        <v>82</v>
      </c>
      <c r="E21" s="20">
        <v>0.17980621519336187</v>
      </c>
      <c r="F21" s="20">
        <v>0.15909837855483819</v>
      </c>
      <c r="G21" s="20">
        <v>0.18523017834976074</v>
      </c>
      <c r="H21" s="20">
        <v>0.17010105635903633</v>
      </c>
      <c r="K21" s="8" t="s">
        <v>82</v>
      </c>
      <c r="L21" s="20">
        <v>0.17127528008812296</v>
      </c>
      <c r="M21" s="20">
        <v>0.13481413622698477</v>
      </c>
      <c r="N21" s="20">
        <v>0.19212904374236867</v>
      </c>
      <c r="O21" s="20">
        <v>0.11314036968456616</v>
      </c>
      <c r="P21" s="20">
        <v>0.19893844553892043</v>
      </c>
      <c r="Q21" s="20">
        <v>0.17010105635903633</v>
      </c>
      <c r="R21" s="25"/>
    </row>
    <row r="22" spans="4:20" x14ac:dyDescent="0.25">
      <c r="D22" s="8" t="s">
        <v>83</v>
      </c>
      <c r="E22" s="20">
        <v>0.24873052124347525</v>
      </c>
      <c r="F22" s="20">
        <v>0.26738662272817176</v>
      </c>
      <c r="G22" s="20">
        <v>0.30405796101980836</v>
      </c>
      <c r="H22" s="20">
        <v>0.27577727288119469</v>
      </c>
      <c r="K22" s="8" t="s">
        <v>83</v>
      </c>
      <c r="L22" s="20">
        <v>0.27186404514291662</v>
      </c>
      <c r="M22" s="20">
        <v>0.19186354076616391</v>
      </c>
      <c r="N22" s="20">
        <v>0.30460286423928551</v>
      </c>
      <c r="O22" s="20">
        <v>0.26265146347009716</v>
      </c>
      <c r="P22" s="20">
        <v>0.27874143986813965</v>
      </c>
      <c r="Q22" s="20">
        <v>0.27577727288119469</v>
      </c>
      <c r="R22" s="25"/>
    </row>
    <row r="23" spans="4:20" x14ac:dyDescent="0.25">
      <c r="D23" s="8" t="s">
        <v>84</v>
      </c>
      <c r="E23" s="20">
        <v>0.28386118000813121</v>
      </c>
      <c r="F23" s="20">
        <v>0.28658103953949871</v>
      </c>
      <c r="G23" s="20">
        <v>0.29209017219611044</v>
      </c>
      <c r="H23" s="20">
        <v>0.2878538061014369</v>
      </c>
      <c r="K23" s="8" t="s">
        <v>84</v>
      </c>
      <c r="L23" s="20">
        <v>0.2930407714776852</v>
      </c>
      <c r="M23" s="20">
        <v>0.30280118188973332</v>
      </c>
      <c r="N23" s="20">
        <v>0.28467862834701296</v>
      </c>
      <c r="O23" s="20">
        <v>0.28615794431991681</v>
      </c>
      <c r="P23" s="20">
        <v>0.26239134273884973</v>
      </c>
      <c r="Q23" s="20">
        <v>0.2878538061014369</v>
      </c>
      <c r="R23" s="25"/>
    </row>
    <row r="24" spans="4:20" x14ac:dyDescent="0.25">
      <c r="D24" s="8" t="s">
        <v>85</v>
      </c>
      <c r="E24" s="20">
        <v>0.22104892643435409</v>
      </c>
      <c r="F24" s="20">
        <v>0.19800997439126877</v>
      </c>
      <c r="G24" s="20">
        <v>0.15529213924225224</v>
      </c>
      <c r="H24" s="20">
        <v>0.18842890982650942</v>
      </c>
      <c r="K24" s="8" t="s">
        <v>85</v>
      </c>
      <c r="L24" s="20">
        <v>0.18816185832738114</v>
      </c>
      <c r="M24" s="20">
        <v>0.28527282814858779</v>
      </c>
      <c r="N24" s="20">
        <v>0.14723241279757021</v>
      </c>
      <c r="O24" s="20">
        <v>0.22415943865120358</v>
      </c>
      <c r="P24" s="20">
        <v>0.20758687675372328</v>
      </c>
      <c r="Q24" s="20">
        <v>0.18842890982650942</v>
      </c>
      <c r="R24" s="25"/>
    </row>
    <row r="25" spans="4:20" ht="15.75" thickBot="1" x14ac:dyDescent="0.3">
      <c r="D25" s="8" t="s">
        <v>86</v>
      </c>
      <c r="E25" s="20">
        <v>6.6553157120677567E-2</v>
      </c>
      <c r="F25" s="20">
        <v>8.8923984786222626E-2</v>
      </c>
      <c r="G25" s="23">
        <v>6.3329549192068152E-2</v>
      </c>
      <c r="H25" s="20">
        <v>7.7838954831822668E-2</v>
      </c>
      <c r="K25" s="8" t="s">
        <v>86</v>
      </c>
      <c r="L25" s="20">
        <v>7.5658044963894069E-2</v>
      </c>
      <c r="M25" s="20">
        <v>8.5248312968530249E-2</v>
      </c>
      <c r="N25" s="20">
        <v>7.1357050873762651E-2</v>
      </c>
      <c r="O25" s="20">
        <v>0.11389078387421629</v>
      </c>
      <c r="P25" s="23">
        <v>5.2341895100366929E-2</v>
      </c>
      <c r="Q25" s="20">
        <v>7.7838954831822668E-2</v>
      </c>
      <c r="R25" s="25"/>
    </row>
    <row r="26" spans="4:20" ht="15.75" thickTop="1" x14ac:dyDescent="0.25">
      <c r="D26" s="8" t="s">
        <v>87</v>
      </c>
      <c r="E26" s="20">
        <v>0.14774231676580951</v>
      </c>
      <c r="F26" s="20">
        <v>0.54828879833717381</v>
      </c>
      <c r="G26" s="20">
        <v>0.30396888489701668</v>
      </c>
      <c r="H26" s="20">
        <v>1</v>
      </c>
      <c r="K26" s="8" t="s">
        <v>87</v>
      </c>
      <c r="L26" s="20">
        <v>0.44135925398573572</v>
      </c>
      <c r="M26" s="20">
        <v>6.2487402221079125E-2</v>
      </c>
      <c r="N26" s="20">
        <v>0.28987952895191316</v>
      </c>
      <c r="O26" s="20">
        <v>0.12409517712678728</v>
      </c>
      <c r="P26" s="20">
        <v>8.2178637714484748E-2</v>
      </c>
      <c r="Q26" s="20">
        <v>1</v>
      </c>
      <c r="R26" s="25"/>
    </row>
    <row r="29" spans="4:20" x14ac:dyDescent="0.25">
      <c r="D29" s="13" t="s">
        <v>433</v>
      </c>
    </row>
    <row r="30" spans="4:20" x14ac:dyDescent="0.25">
      <c r="D30" s="15"/>
      <c r="E30" s="16" t="s">
        <v>326</v>
      </c>
      <c r="F30" s="16" t="s">
        <v>327</v>
      </c>
      <c r="G30" s="16" t="s">
        <v>328</v>
      </c>
      <c r="H30" s="16" t="s">
        <v>329</v>
      </c>
      <c r="I30" s="16" t="s">
        <v>330</v>
      </c>
      <c r="J30" s="16" t="s">
        <v>331</v>
      </c>
      <c r="K30" s="16" t="s">
        <v>332</v>
      </c>
      <c r="L30" s="16" t="s">
        <v>333</v>
      </c>
      <c r="M30" s="16" t="s">
        <v>334</v>
      </c>
      <c r="N30" s="16" t="s">
        <v>335</v>
      </c>
      <c r="O30" s="16" t="s">
        <v>336</v>
      </c>
      <c r="P30" s="16" t="s">
        <v>337</v>
      </c>
      <c r="Q30" s="16" t="s">
        <v>338</v>
      </c>
      <c r="R30" s="16" t="s">
        <v>339</v>
      </c>
      <c r="S30" s="16" t="s">
        <v>340</v>
      </c>
      <c r="T30" s="16" t="s">
        <v>81</v>
      </c>
    </row>
    <row r="31" spans="4:20" x14ac:dyDescent="0.25">
      <c r="D31" s="8" t="s">
        <v>82</v>
      </c>
      <c r="E31" s="20">
        <v>0.92448396278313283</v>
      </c>
      <c r="F31" s="20">
        <v>0.97655653170359058</v>
      </c>
      <c r="G31" s="20">
        <v>0</v>
      </c>
      <c r="H31" s="20">
        <v>0</v>
      </c>
      <c r="I31" s="20">
        <v>0</v>
      </c>
      <c r="J31" s="20">
        <v>0</v>
      </c>
      <c r="K31" s="20">
        <v>0.2240014299865194</v>
      </c>
      <c r="L31" s="20">
        <v>0</v>
      </c>
      <c r="M31" s="20">
        <v>0</v>
      </c>
      <c r="N31" s="20">
        <v>0</v>
      </c>
      <c r="O31" s="20">
        <v>0</v>
      </c>
      <c r="P31" s="20">
        <v>0.34896057930922264</v>
      </c>
      <c r="Q31" s="20">
        <v>0.18227845917645638</v>
      </c>
      <c r="R31" s="20">
        <v>0</v>
      </c>
      <c r="S31" s="20">
        <v>0</v>
      </c>
      <c r="T31" s="20">
        <v>0.17010105635903633</v>
      </c>
    </row>
    <row r="32" spans="4:20" x14ac:dyDescent="0.25">
      <c r="D32" s="8" t="s">
        <v>83</v>
      </c>
      <c r="E32" s="20">
        <v>7.5516037216867185E-2</v>
      </c>
      <c r="F32" s="20">
        <v>2.3443468296409475E-2</v>
      </c>
      <c r="G32" s="20">
        <v>0.22397178201947582</v>
      </c>
      <c r="H32" s="20">
        <v>0.45574342892244035</v>
      </c>
      <c r="I32" s="20">
        <v>0.69009378581936132</v>
      </c>
      <c r="J32" s="20">
        <v>0</v>
      </c>
      <c r="K32" s="20">
        <v>0.27601718962961858</v>
      </c>
      <c r="L32" s="20">
        <v>0.7162324754132664</v>
      </c>
      <c r="M32" s="20">
        <v>0</v>
      </c>
      <c r="N32" s="20">
        <v>0</v>
      </c>
      <c r="O32" s="20">
        <v>0.64589786177073527</v>
      </c>
      <c r="P32" s="20">
        <v>0.51302225295960291</v>
      </c>
      <c r="Q32" s="20">
        <v>0.19532853766668393</v>
      </c>
      <c r="R32" s="20">
        <v>0.3411213242025854</v>
      </c>
      <c r="S32" s="20">
        <v>0.18226326181580629</v>
      </c>
      <c r="T32" s="20">
        <v>0.27577727288119469</v>
      </c>
    </row>
    <row r="33" spans="4:20" x14ac:dyDescent="0.25">
      <c r="D33" s="8" t="s">
        <v>84</v>
      </c>
      <c r="E33" s="20">
        <v>0</v>
      </c>
      <c r="F33" s="20">
        <v>0</v>
      </c>
      <c r="G33" s="20">
        <v>0.58856654234103478</v>
      </c>
      <c r="H33" s="20">
        <v>0.43747696485726295</v>
      </c>
      <c r="I33" s="20">
        <v>0.29167807472237822</v>
      </c>
      <c r="J33" s="20">
        <v>0.21876417366095435</v>
      </c>
      <c r="K33" s="20">
        <v>0.26300580187238859</v>
      </c>
      <c r="L33" s="20">
        <v>0.2837675245867336</v>
      </c>
      <c r="M33" s="20">
        <v>0.48438463585788755</v>
      </c>
      <c r="N33" s="20">
        <v>0</v>
      </c>
      <c r="O33" s="20">
        <v>0.28380541964058598</v>
      </c>
      <c r="P33" s="20">
        <v>0.13801716773117448</v>
      </c>
      <c r="Q33" s="20">
        <v>0.385404267798306</v>
      </c>
      <c r="R33" s="20">
        <v>0.56771157578642839</v>
      </c>
      <c r="S33" s="20">
        <v>0.45319553425280945</v>
      </c>
      <c r="T33" s="20">
        <v>0.2878538061014369</v>
      </c>
    </row>
    <row r="34" spans="4:20" x14ac:dyDescent="0.25">
      <c r="D34" s="8" t="s">
        <v>85</v>
      </c>
      <c r="E34" s="20">
        <v>0</v>
      </c>
      <c r="F34" s="20">
        <v>0</v>
      </c>
      <c r="G34" s="20">
        <v>0.18746167563948946</v>
      </c>
      <c r="H34" s="20">
        <v>0.10677960622029681</v>
      </c>
      <c r="I34" s="20">
        <v>1.8228139458260437E-2</v>
      </c>
      <c r="J34" s="20">
        <v>0.78123582633904565</v>
      </c>
      <c r="K34" s="20">
        <v>0.23697557851147341</v>
      </c>
      <c r="L34" s="20">
        <v>0</v>
      </c>
      <c r="M34" s="20">
        <v>0.51561536414211251</v>
      </c>
      <c r="N34" s="20">
        <v>1.042430081846649E-2</v>
      </c>
      <c r="O34" s="20">
        <v>7.0296718588678905E-2</v>
      </c>
      <c r="P34" s="20">
        <v>0</v>
      </c>
      <c r="Q34" s="20">
        <v>0.23698873535855375</v>
      </c>
      <c r="R34" s="20">
        <v>9.1167100010986199E-2</v>
      </c>
      <c r="S34" s="20">
        <v>0.36454120393138434</v>
      </c>
      <c r="T34" s="20">
        <v>0.18842890982650942</v>
      </c>
    </row>
    <row r="35" spans="4:20" ht="15.75" thickBot="1" x14ac:dyDescent="0.3">
      <c r="D35" s="8" t="s">
        <v>86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0.98957569918153354</v>
      </c>
      <c r="O35" s="20">
        <v>0</v>
      </c>
      <c r="P35" s="20">
        <v>0</v>
      </c>
      <c r="Q35" s="20">
        <v>0</v>
      </c>
      <c r="R35" s="20">
        <v>0</v>
      </c>
      <c r="S35" s="23">
        <v>0</v>
      </c>
      <c r="T35" s="20">
        <v>7.7838954831822668E-2</v>
      </c>
    </row>
    <row r="36" spans="4:20" ht="15.75" thickTop="1" x14ac:dyDescent="0.25">
      <c r="D36" s="8" t="s">
        <v>87</v>
      </c>
      <c r="E36" s="20">
        <v>6.741766897955169E-2</v>
      </c>
      <c r="F36" s="20">
        <v>5.9101925504999604E-2</v>
      </c>
      <c r="G36" s="20">
        <v>7.1659794662250517E-2</v>
      </c>
      <c r="H36" s="20">
        <v>6.2345903968239899E-2</v>
      </c>
      <c r="I36" s="20">
        <v>8.6870655278005776E-2</v>
      </c>
      <c r="J36" s="20">
        <v>8.6215167645194948E-2</v>
      </c>
      <c r="K36" s="20">
        <v>0.10825382287160022</v>
      </c>
      <c r="L36" s="20">
        <v>4.6237275235467605E-2</v>
      </c>
      <c r="M36" s="20">
        <v>6.2100801581555398E-2</v>
      </c>
      <c r="N36" s="20">
        <v>7.8658919066224409E-2</v>
      </c>
      <c r="O36" s="20">
        <v>5.3883018435892022E-2</v>
      </c>
      <c r="P36" s="20">
        <v>4.9546560584633692E-2</v>
      </c>
      <c r="Q36" s="20">
        <v>4.673796136089875E-2</v>
      </c>
      <c r="R36" s="20">
        <v>6.6049449406513597E-2</v>
      </c>
      <c r="S36" s="20">
        <v>5.4921075418971892E-2</v>
      </c>
      <c r="T36" s="20">
        <v>1</v>
      </c>
    </row>
    <row r="39" spans="4:20" x14ac:dyDescent="0.25">
      <c r="D39" s="8" t="s">
        <v>82</v>
      </c>
      <c r="E39" s="38">
        <f>374*E31</f>
        <v>345.75700208089165</v>
      </c>
      <c r="F39" s="38">
        <f t="shared" ref="F39:S39" si="0">374*F31</f>
        <v>365.23214285714289</v>
      </c>
      <c r="G39" s="38">
        <f t="shared" si="0"/>
        <v>0</v>
      </c>
      <c r="H39" s="38">
        <f t="shared" si="0"/>
        <v>0</v>
      </c>
      <c r="I39" s="38">
        <f t="shared" si="0"/>
        <v>0</v>
      </c>
      <c r="J39" s="38">
        <f t="shared" si="0"/>
        <v>0</v>
      </c>
      <c r="K39" s="38">
        <f t="shared" si="0"/>
        <v>83.776534814958254</v>
      </c>
      <c r="L39" s="38">
        <f t="shared" si="0"/>
        <v>0</v>
      </c>
      <c r="M39" s="38">
        <f t="shared" si="0"/>
        <v>0</v>
      </c>
      <c r="N39" s="38">
        <f t="shared" si="0"/>
        <v>0</v>
      </c>
      <c r="O39" s="38">
        <f t="shared" si="0"/>
        <v>0</v>
      </c>
      <c r="P39" s="38">
        <f t="shared" si="0"/>
        <v>130.51125666164927</v>
      </c>
      <c r="Q39" s="38">
        <f t="shared" si="0"/>
        <v>68.17214373199468</v>
      </c>
      <c r="R39" s="38">
        <f t="shared" si="0"/>
        <v>0</v>
      </c>
      <c r="S39" s="38">
        <f t="shared" si="0"/>
        <v>0</v>
      </c>
      <c r="T39" s="39">
        <f>SUM(E39:S39)</f>
        <v>993.44908014663667</v>
      </c>
    </row>
    <row r="40" spans="4:20" x14ac:dyDescent="0.25">
      <c r="D40" s="8" t="s">
        <v>83</v>
      </c>
      <c r="E40" s="38">
        <f t="shared" ref="E40:S43" si="1">374*E32</f>
        <v>28.242997919108326</v>
      </c>
      <c r="F40" s="38">
        <f t="shared" si="1"/>
        <v>8.7678571428571441</v>
      </c>
      <c r="G40" s="38">
        <f t="shared" si="1"/>
        <v>83.765446475283952</v>
      </c>
      <c r="H40" s="38">
        <f t="shared" si="1"/>
        <v>170.44804241699268</v>
      </c>
      <c r="I40" s="38">
        <f t="shared" si="1"/>
        <v>258.09507589644113</v>
      </c>
      <c r="J40" s="38">
        <f t="shared" si="1"/>
        <v>0</v>
      </c>
      <c r="K40" s="38">
        <f t="shared" si="1"/>
        <v>103.23042892147734</v>
      </c>
      <c r="L40" s="38">
        <f t="shared" si="1"/>
        <v>267.87094580456164</v>
      </c>
      <c r="M40" s="38">
        <f t="shared" si="1"/>
        <v>0</v>
      </c>
      <c r="N40" s="38">
        <f t="shared" si="1"/>
        <v>0</v>
      </c>
      <c r="O40" s="38">
        <f t="shared" si="1"/>
        <v>241.56580030225498</v>
      </c>
      <c r="P40" s="38">
        <f t="shared" si="1"/>
        <v>191.87032260689148</v>
      </c>
      <c r="Q40" s="38">
        <f t="shared" si="1"/>
        <v>73.05287308733979</v>
      </c>
      <c r="R40" s="38">
        <f t="shared" si="1"/>
        <v>127.57937525176693</v>
      </c>
      <c r="S40" s="38">
        <f t="shared" si="1"/>
        <v>68.16645991911156</v>
      </c>
      <c r="T40" s="39">
        <f t="shared" ref="T40:T43" si="2">SUM(E40:S40)</f>
        <v>1622.655625744087</v>
      </c>
    </row>
    <row r="41" spans="4:20" x14ac:dyDescent="0.25">
      <c r="D41" s="8" t="s">
        <v>84</v>
      </c>
      <c r="E41" s="38">
        <f t="shared" si="1"/>
        <v>0</v>
      </c>
      <c r="F41" s="38">
        <f t="shared" si="1"/>
        <v>0</v>
      </c>
      <c r="G41" s="38">
        <f t="shared" si="1"/>
        <v>220.12388683554701</v>
      </c>
      <c r="H41" s="38">
        <f t="shared" si="1"/>
        <v>163.61638485661635</v>
      </c>
      <c r="I41" s="38">
        <f t="shared" si="1"/>
        <v>109.08759994616946</v>
      </c>
      <c r="J41" s="38">
        <f t="shared" si="1"/>
        <v>81.817800949196922</v>
      </c>
      <c r="K41" s="38">
        <f t="shared" si="1"/>
        <v>98.364169900273339</v>
      </c>
      <c r="L41" s="38">
        <f t="shared" si="1"/>
        <v>106.12905419543837</v>
      </c>
      <c r="M41" s="38">
        <f t="shared" si="1"/>
        <v>181.15985381084994</v>
      </c>
      <c r="N41" s="38">
        <f t="shared" si="1"/>
        <v>0</v>
      </c>
      <c r="O41" s="38">
        <f t="shared" si="1"/>
        <v>106.14322694557916</v>
      </c>
      <c r="P41" s="38">
        <f t="shared" si="1"/>
        <v>51.618420731459253</v>
      </c>
      <c r="Q41" s="38">
        <f t="shared" si="1"/>
        <v>144.14119615656645</v>
      </c>
      <c r="R41" s="38">
        <f t="shared" si="1"/>
        <v>212.32412934412423</v>
      </c>
      <c r="S41" s="38">
        <f t="shared" si="1"/>
        <v>169.49512981055074</v>
      </c>
      <c r="T41" s="39">
        <f t="shared" si="2"/>
        <v>1644.0208534823712</v>
      </c>
    </row>
    <row r="42" spans="4:20" x14ac:dyDescent="0.25">
      <c r="D42" s="8" t="s">
        <v>85</v>
      </c>
      <c r="E42" s="38">
        <f t="shared" si="1"/>
        <v>0</v>
      </c>
      <c r="F42" s="38">
        <f t="shared" si="1"/>
        <v>0</v>
      </c>
      <c r="G42" s="38">
        <f t="shared" si="1"/>
        <v>70.110666689169051</v>
      </c>
      <c r="H42" s="38">
        <f t="shared" si="1"/>
        <v>39.935572726391008</v>
      </c>
      <c r="I42" s="38">
        <f t="shared" si="1"/>
        <v>6.8173241573894039</v>
      </c>
      <c r="J42" s="38">
        <f t="shared" si="1"/>
        <v>292.18219905080309</v>
      </c>
      <c r="K42" s="38">
        <f t="shared" si="1"/>
        <v>88.628866363291053</v>
      </c>
      <c r="L42" s="38">
        <f t="shared" si="1"/>
        <v>0</v>
      </c>
      <c r="M42" s="38">
        <f t="shared" si="1"/>
        <v>192.84014618915009</v>
      </c>
      <c r="N42" s="38">
        <f t="shared" si="1"/>
        <v>3.8986885061064673</v>
      </c>
      <c r="O42" s="38">
        <f t="shared" si="1"/>
        <v>26.29097275216591</v>
      </c>
      <c r="P42" s="38">
        <f t="shared" si="1"/>
        <v>0</v>
      </c>
      <c r="Q42" s="38">
        <f t="shared" si="1"/>
        <v>88.633787024099107</v>
      </c>
      <c r="R42" s="38">
        <f t="shared" si="1"/>
        <v>34.096495404108836</v>
      </c>
      <c r="S42" s="38">
        <f t="shared" si="1"/>
        <v>136.33841027033773</v>
      </c>
      <c r="T42" s="39">
        <f t="shared" si="2"/>
        <v>979.77312913301182</v>
      </c>
    </row>
    <row r="43" spans="4:20" x14ac:dyDescent="0.25">
      <c r="D43" s="8" t="s">
        <v>86</v>
      </c>
      <c r="E43" s="38">
        <f t="shared" si="1"/>
        <v>0</v>
      </c>
      <c r="F43" s="38">
        <f t="shared" si="1"/>
        <v>0</v>
      </c>
      <c r="G43" s="38">
        <f t="shared" si="1"/>
        <v>0</v>
      </c>
      <c r="H43" s="38">
        <f t="shared" si="1"/>
        <v>0</v>
      </c>
      <c r="I43" s="38">
        <f t="shared" si="1"/>
        <v>0</v>
      </c>
      <c r="J43" s="38">
        <f t="shared" si="1"/>
        <v>0</v>
      </c>
      <c r="K43" s="38">
        <f t="shared" si="1"/>
        <v>0</v>
      </c>
      <c r="L43" s="38">
        <f t="shared" si="1"/>
        <v>0</v>
      </c>
      <c r="M43" s="38">
        <f t="shared" si="1"/>
        <v>0</v>
      </c>
      <c r="N43" s="38">
        <f t="shared" si="1"/>
        <v>370.10131149389355</v>
      </c>
      <c r="O43" s="38">
        <f t="shared" si="1"/>
        <v>0</v>
      </c>
      <c r="P43" s="38">
        <f t="shared" si="1"/>
        <v>0</v>
      </c>
      <c r="Q43" s="38">
        <f t="shared" si="1"/>
        <v>0</v>
      </c>
      <c r="R43" s="38">
        <f t="shared" si="1"/>
        <v>0</v>
      </c>
      <c r="S43" s="38">
        <f t="shared" si="1"/>
        <v>0</v>
      </c>
      <c r="T43" s="39">
        <f t="shared" si="2"/>
        <v>370.10131149389355</v>
      </c>
    </row>
    <row r="44" spans="4:20" x14ac:dyDescent="0.25">
      <c r="D44" s="8" t="s">
        <v>87</v>
      </c>
      <c r="E44" s="38">
        <f>5760*E36</f>
        <v>388.32577332221774</v>
      </c>
      <c r="F44" s="38">
        <f t="shared" ref="F44:T44" si="3">5760*F36</f>
        <v>340.42709090879771</v>
      </c>
      <c r="G44" s="38">
        <f t="shared" si="3"/>
        <v>412.76041725456298</v>
      </c>
      <c r="H44" s="38">
        <f t="shared" si="3"/>
        <v>359.11240685706184</v>
      </c>
      <c r="I44" s="38">
        <f t="shared" si="3"/>
        <v>500.3749744013133</v>
      </c>
      <c r="J44" s="38">
        <f t="shared" si="3"/>
        <v>496.59936563632289</v>
      </c>
      <c r="K44" s="38">
        <f t="shared" si="3"/>
        <v>623.54201974041723</v>
      </c>
      <c r="L44" s="38">
        <f t="shared" si="3"/>
        <v>266.32670535629342</v>
      </c>
      <c r="M44" s="38">
        <f t="shared" si="3"/>
        <v>357.70061710975909</v>
      </c>
      <c r="N44" s="38">
        <f t="shared" si="3"/>
        <v>453.07537382145262</v>
      </c>
      <c r="O44" s="38">
        <f t="shared" si="3"/>
        <v>310.36618619073806</v>
      </c>
      <c r="P44" s="38">
        <f t="shared" si="3"/>
        <v>285.38818896749007</v>
      </c>
      <c r="Q44" s="38">
        <f t="shared" si="3"/>
        <v>269.21065743877682</v>
      </c>
      <c r="R44" s="38">
        <f t="shared" si="3"/>
        <v>380.44482858151832</v>
      </c>
      <c r="S44" s="38">
        <f t="shared" si="3"/>
        <v>316.34539441327809</v>
      </c>
      <c r="T44" s="38">
        <f t="shared" si="3"/>
        <v>5760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3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359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1.2895691196793029</v>
      </c>
    </row>
    <row r="4" spans="1:2" x14ac:dyDescent="0.25">
      <c r="A4" s="8" t="s">
        <v>12</v>
      </c>
      <c r="B4" s="17">
        <v>1.0469258194401667</v>
      </c>
    </row>
    <row r="5" spans="1:2" x14ac:dyDescent="0.25">
      <c r="A5" s="8" t="s">
        <v>13</v>
      </c>
      <c r="B5" s="17">
        <v>1.0944547197528336</v>
      </c>
    </row>
    <row r="6" spans="1:2" x14ac:dyDescent="0.25">
      <c r="A6" s="8" t="s">
        <v>14</v>
      </c>
      <c r="B6" s="17">
        <v>1.4739602901883258</v>
      </c>
    </row>
    <row r="7" spans="1:2" x14ac:dyDescent="0.25">
      <c r="A7" s="8" t="s">
        <v>15</v>
      </c>
      <c r="B7" s="17">
        <v>3.1201775702290901</v>
      </c>
    </row>
    <row r="8" spans="1:2" x14ac:dyDescent="0.25">
      <c r="A8" s="8" t="s">
        <v>16</v>
      </c>
      <c r="B8" s="17">
        <v>3.4266764922623434</v>
      </c>
    </row>
    <row r="9" spans="1:2" x14ac:dyDescent="0.25">
      <c r="A9" s="8" t="s">
        <v>17</v>
      </c>
      <c r="B9" s="17">
        <v>4.416237065608426</v>
      </c>
    </row>
    <row r="10" spans="1:2" x14ac:dyDescent="0.25">
      <c r="A10" s="8" t="s">
        <v>18</v>
      </c>
      <c r="B10" s="17">
        <v>4.6215506273492339</v>
      </c>
    </row>
    <row r="11" spans="1:2" x14ac:dyDescent="0.25">
      <c r="A11" s="8" t="s">
        <v>19</v>
      </c>
      <c r="B11" s="17">
        <v>1.6765728881284983</v>
      </c>
    </row>
    <row r="12" spans="1:2" x14ac:dyDescent="0.25">
      <c r="A12" s="8" t="s">
        <v>20</v>
      </c>
      <c r="B12" s="17">
        <v>1.5378159119824428</v>
      </c>
    </row>
    <row r="13" spans="1:2" x14ac:dyDescent="0.25">
      <c r="A13" s="8" t="s">
        <v>21</v>
      </c>
      <c r="B13" s="17">
        <v>76.296059495379339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9.3462031163728931E-3</v>
      </c>
      <c r="F19" s="20">
        <v>1.5712511152983503E-2</v>
      </c>
      <c r="G19" s="20">
        <v>1.2895691196793029E-2</v>
      </c>
      <c r="M19" s="8" t="s">
        <v>11</v>
      </c>
      <c r="N19" s="20">
        <v>1.135049105236598E-2</v>
      </c>
      <c r="O19" s="20">
        <v>1.3347507486062534E-2</v>
      </c>
      <c r="P19" s="20">
        <v>1.412350611157152E-2</v>
      </c>
      <c r="Q19" s="20">
        <v>1.091480770962179E-2</v>
      </c>
      <c r="R19" s="20">
        <v>1.2895691196793029E-2</v>
      </c>
    </row>
    <row r="20" spans="4:18" x14ac:dyDescent="0.25">
      <c r="D20" s="8" t="s">
        <v>12</v>
      </c>
      <c r="E20" s="20">
        <v>9.1147802667376123E-3</v>
      </c>
      <c r="F20" s="20">
        <v>1.15441513537589E-2</v>
      </c>
      <c r="G20" s="20">
        <v>1.0469258194401669E-2</v>
      </c>
      <c r="M20" s="8" t="s">
        <v>12</v>
      </c>
      <c r="N20" s="20">
        <v>1.1730911067116961E-2</v>
      </c>
      <c r="O20" s="20">
        <v>7.2693927565751571E-3</v>
      </c>
      <c r="P20" s="20">
        <v>1.4182771013050908E-2</v>
      </c>
      <c r="Q20" s="20">
        <v>6.702287538697011E-3</v>
      </c>
      <c r="R20" s="20">
        <v>1.0469258194401669E-2</v>
      </c>
    </row>
    <row r="21" spans="4:18" x14ac:dyDescent="0.25">
      <c r="D21" s="8" t="s">
        <v>13</v>
      </c>
      <c r="E21" s="20">
        <v>1.2289099983782178E-2</v>
      </c>
      <c r="F21" s="20">
        <v>9.8775304800012721E-3</v>
      </c>
      <c r="G21" s="20">
        <v>1.0944547197528336E-2</v>
      </c>
      <c r="M21" s="8" t="s">
        <v>13</v>
      </c>
      <c r="N21" s="20">
        <v>1.4521951787585885E-2</v>
      </c>
      <c r="O21" s="20">
        <v>1.2704801629486567E-2</v>
      </c>
      <c r="P21" s="20">
        <v>8.6847369561352285E-3</v>
      </c>
      <c r="Q21" s="20">
        <v>1.149829282988552E-2</v>
      </c>
      <c r="R21" s="20">
        <v>1.0944547197528336E-2</v>
      </c>
    </row>
    <row r="22" spans="4:18" x14ac:dyDescent="0.25">
      <c r="D22" s="8" t="s">
        <v>14</v>
      </c>
      <c r="E22" s="20">
        <v>1.6613245040353219E-2</v>
      </c>
      <c r="F22" s="20">
        <v>1.3252708891585047E-2</v>
      </c>
      <c r="G22" s="20">
        <v>1.4739602901883258E-2</v>
      </c>
      <c r="M22" s="8" t="s">
        <v>14</v>
      </c>
      <c r="N22" s="20">
        <v>1.8811381545747449E-2</v>
      </c>
      <c r="O22" s="20">
        <v>1.288820001785294E-2</v>
      </c>
      <c r="P22" s="20">
        <v>1.3261736150715502E-2</v>
      </c>
      <c r="Q22" s="20">
        <v>1.7532256165550486E-2</v>
      </c>
      <c r="R22" s="20">
        <v>1.4739602901883258E-2</v>
      </c>
    </row>
    <row r="23" spans="4:18" x14ac:dyDescent="0.25">
      <c r="D23" s="8" t="s">
        <v>15</v>
      </c>
      <c r="E23" s="20">
        <v>3.6939277924264595E-2</v>
      </c>
      <c r="F23" s="20">
        <v>2.664858087774884E-2</v>
      </c>
      <c r="G23" s="20">
        <v>3.1201775702290904E-2</v>
      </c>
      <c r="M23" s="8" t="s">
        <v>15</v>
      </c>
      <c r="N23" s="20">
        <v>3.4587166647257479E-2</v>
      </c>
      <c r="O23" s="20">
        <v>3.1744151133255974E-2</v>
      </c>
      <c r="P23" s="20">
        <v>2.6871289264211676E-2</v>
      </c>
      <c r="Q23" s="20">
        <v>3.6830550380563883E-2</v>
      </c>
      <c r="R23" s="20">
        <v>3.1201775702290904E-2</v>
      </c>
    </row>
    <row r="24" spans="4:18" x14ac:dyDescent="0.25">
      <c r="D24" s="8" t="s">
        <v>16</v>
      </c>
      <c r="E24" s="20">
        <v>4.1062977992962567E-2</v>
      </c>
      <c r="F24" s="20">
        <v>2.8873393211177132E-2</v>
      </c>
      <c r="G24" s="20">
        <v>3.4266764922623434E-2</v>
      </c>
      <c r="M24" s="8" t="s">
        <v>16</v>
      </c>
      <c r="N24" s="20">
        <v>3.50879236054501E-2</v>
      </c>
      <c r="O24" s="20">
        <v>3.2179113682655872E-2</v>
      </c>
      <c r="P24" s="20">
        <v>4.1029771383213655E-2</v>
      </c>
      <c r="Q24" s="20">
        <v>2.4075253997825348E-2</v>
      </c>
      <c r="R24" s="20">
        <v>3.4266764922623434E-2</v>
      </c>
    </row>
    <row r="25" spans="4:18" x14ac:dyDescent="0.25">
      <c r="D25" s="8" t="s">
        <v>17</v>
      </c>
      <c r="E25" s="20">
        <v>4.4215430984057329E-2</v>
      </c>
      <c r="F25" s="20">
        <v>4.4120262783813605E-2</v>
      </c>
      <c r="G25" s="20">
        <v>4.4162370656084263E-2</v>
      </c>
      <c r="M25" s="8" t="s">
        <v>17</v>
      </c>
      <c r="N25" s="20">
        <v>5.2020496098753928E-2</v>
      </c>
      <c r="O25" s="20">
        <v>5.4329743810304393E-2</v>
      </c>
      <c r="P25" s="20">
        <v>3.8357993037831412E-2</v>
      </c>
      <c r="Q25" s="20">
        <v>4.0154857297199968E-2</v>
      </c>
      <c r="R25" s="20">
        <v>4.4162370656084263E-2</v>
      </c>
    </row>
    <row r="26" spans="4:18" x14ac:dyDescent="0.25">
      <c r="D26" s="8" t="s">
        <v>18</v>
      </c>
      <c r="E26" s="20">
        <v>3.6340676301389083E-2</v>
      </c>
      <c r="F26" s="20">
        <v>5.4052021708731073E-2</v>
      </c>
      <c r="G26" s="20">
        <v>4.6215506273492343E-2</v>
      </c>
      <c r="M26" s="8" t="s">
        <v>18</v>
      </c>
      <c r="N26" s="20">
        <v>5.4551453747913516E-2</v>
      </c>
      <c r="O26" s="20">
        <v>3.8068961040014934E-2</v>
      </c>
      <c r="P26" s="20">
        <v>5.1875248353941653E-2</v>
      </c>
      <c r="Q26" s="20">
        <v>4.1101938486470771E-2</v>
      </c>
      <c r="R26" s="20">
        <v>4.6215506273492343E-2</v>
      </c>
    </row>
    <row r="27" spans="4:18" x14ac:dyDescent="0.25">
      <c r="D27" s="8" t="s">
        <v>19</v>
      </c>
      <c r="E27" s="20">
        <v>1.6805490005995127E-2</v>
      </c>
      <c r="F27" s="20">
        <v>1.6734175055204557E-2</v>
      </c>
      <c r="G27" s="20">
        <v>1.6765728881284983E-2</v>
      </c>
      <c r="M27" s="8" t="s">
        <v>19</v>
      </c>
      <c r="N27" s="20">
        <v>2.0919218974418695E-2</v>
      </c>
      <c r="O27" s="20">
        <v>2.8436488164311973E-2</v>
      </c>
      <c r="P27" s="20">
        <v>1.1895728749403707E-2</v>
      </c>
      <c r="Q27" s="20">
        <v>1.1141622400288107E-2</v>
      </c>
      <c r="R27" s="20">
        <v>1.6765728881284983E-2</v>
      </c>
    </row>
    <row r="28" spans="4:18" x14ac:dyDescent="0.25">
      <c r="D28" s="8" t="s">
        <v>20</v>
      </c>
      <c r="E28" s="20">
        <v>1.3945504474478799E-2</v>
      </c>
      <c r="F28" s="20">
        <v>1.6515092137743142E-2</v>
      </c>
      <c r="G28" s="20">
        <v>1.5378159119824429E-2</v>
      </c>
      <c r="M28" s="8" t="s">
        <v>20</v>
      </c>
      <c r="N28" s="20">
        <v>1.1424245953185048E-2</v>
      </c>
      <c r="O28" s="20">
        <v>2.4771766386159102E-2</v>
      </c>
      <c r="P28" s="20">
        <v>1.4616084882883811E-2</v>
      </c>
      <c r="Q28" s="20">
        <v>8.4787140472744153E-3</v>
      </c>
      <c r="R28" s="20">
        <v>1.5378159119824429E-2</v>
      </c>
    </row>
    <row r="29" spans="4:18" ht="15.75" thickBot="1" x14ac:dyDescent="0.3">
      <c r="D29" s="8" t="s">
        <v>21</v>
      </c>
      <c r="E29" s="20">
        <v>0.76332731390960662</v>
      </c>
      <c r="F29" s="23">
        <v>0.76266957234725297</v>
      </c>
      <c r="G29" s="20">
        <v>0.76296059495379331</v>
      </c>
      <c r="M29" s="8" t="s">
        <v>21</v>
      </c>
      <c r="N29" s="20">
        <v>0.7349947595202051</v>
      </c>
      <c r="O29" s="20">
        <v>0.74425987389332071</v>
      </c>
      <c r="P29" s="20">
        <v>0.76510113409704095</v>
      </c>
      <c r="Q29" s="23">
        <v>0.79156941914662271</v>
      </c>
      <c r="R29" s="20">
        <v>0.76296059495379331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7.4899928783674274E-3</v>
      </c>
      <c r="F34" s="20">
        <v>1.5387296216480906E-2</v>
      </c>
      <c r="G34" s="20">
        <v>1.1028826668647152E-2</v>
      </c>
      <c r="H34" s="20">
        <v>1.2895691196793029E-2</v>
      </c>
      <c r="M34" s="8" t="s">
        <v>11</v>
      </c>
      <c r="N34" s="20">
        <v>1.3788391664855128E-2</v>
      </c>
      <c r="O34" s="20">
        <v>1.5663909784137387E-2</v>
      </c>
      <c r="P34" s="20">
        <v>1.1845790558412625E-2</v>
      </c>
      <c r="Q34" s="20">
        <v>1.9319104700646461E-2</v>
      </c>
      <c r="R34" s="20">
        <v>0</v>
      </c>
      <c r="S34" s="20">
        <v>1.2895691196793029E-2</v>
      </c>
      <c r="T34" s="25"/>
    </row>
    <row r="35" spans="4:20" x14ac:dyDescent="0.25">
      <c r="D35" s="8" t="s">
        <v>12</v>
      </c>
      <c r="E35" s="20">
        <v>3.8582331256872648E-3</v>
      </c>
      <c r="F35" s="20">
        <v>1.2544087382902367E-2</v>
      </c>
      <c r="G35" s="20">
        <v>9.9400019097535351E-3</v>
      </c>
      <c r="H35" s="20">
        <v>1.0469258194401669E-2</v>
      </c>
      <c r="M35" s="8" t="s">
        <v>12</v>
      </c>
      <c r="N35" s="20">
        <v>1.2031047629138298E-2</v>
      </c>
      <c r="O35" s="20">
        <v>1.267692863502058E-2</v>
      </c>
      <c r="P35" s="20">
        <v>7.3580744123692412E-3</v>
      </c>
      <c r="Q35" s="20">
        <v>1.4530747490498002E-2</v>
      </c>
      <c r="R35" s="20">
        <v>5.2440005494182066E-3</v>
      </c>
      <c r="S35" s="20">
        <v>1.0469258194401669E-2</v>
      </c>
      <c r="T35" s="25"/>
    </row>
    <row r="36" spans="4:20" x14ac:dyDescent="0.25">
      <c r="D36" s="8" t="s">
        <v>13</v>
      </c>
      <c r="E36" s="20">
        <v>1.9064692255429221E-2</v>
      </c>
      <c r="F36" s="20">
        <v>1.1105939858082191E-2</v>
      </c>
      <c r="G36" s="20">
        <v>6.7066830764007518E-3</v>
      </c>
      <c r="H36" s="20">
        <v>1.0944547197528336E-2</v>
      </c>
      <c r="M36" s="8" t="s">
        <v>13</v>
      </c>
      <c r="N36" s="20">
        <v>1.326593803261499E-2</v>
      </c>
      <c r="O36" s="20">
        <v>6.0578300194831167E-3</v>
      </c>
      <c r="P36" s="20">
        <v>7.7919657782091981E-3</v>
      </c>
      <c r="Q36" s="20">
        <v>5.9091056752103447E-3</v>
      </c>
      <c r="R36" s="20">
        <v>2.091713596138375E-2</v>
      </c>
      <c r="S36" s="20">
        <v>1.0944547197528336E-2</v>
      </c>
      <c r="T36" s="25"/>
    </row>
    <row r="37" spans="4:20" x14ac:dyDescent="0.25">
      <c r="D37" s="8" t="s">
        <v>14</v>
      </c>
      <c r="E37" s="20">
        <v>2.3378600721986199E-2</v>
      </c>
      <c r="F37" s="20">
        <v>1.4652782219908638E-2</v>
      </c>
      <c r="G37" s="20">
        <v>1.0697272235366513E-2</v>
      </c>
      <c r="H37" s="20">
        <v>1.4739602901883258E-2</v>
      </c>
      <c r="M37" s="8" t="s">
        <v>14</v>
      </c>
      <c r="N37" s="20">
        <v>1.3887036756257113E-2</v>
      </c>
      <c r="O37" s="20">
        <v>4.8411029250480624E-2</v>
      </c>
      <c r="P37" s="20">
        <v>1.0261808937605865E-2</v>
      </c>
      <c r="Q37" s="20">
        <v>1.5586525030049054E-2</v>
      </c>
      <c r="R37" s="20">
        <v>8.2314620410886327E-3</v>
      </c>
      <c r="S37" s="20">
        <v>1.4739602901883258E-2</v>
      </c>
      <c r="T37" s="25"/>
    </row>
    <row r="38" spans="4:20" x14ac:dyDescent="0.25">
      <c r="D38" s="8" t="s">
        <v>15</v>
      </c>
      <c r="E38" s="20">
        <v>5.8110884637738107E-2</v>
      </c>
      <c r="F38" s="20">
        <v>2.4584529032419346E-2</v>
      </c>
      <c r="G38" s="20">
        <v>3.0058724921222666E-2</v>
      </c>
      <c r="H38" s="20">
        <v>3.1201775702290904E-2</v>
      </c>
      <c r="M38" s="8" t="s">
        <v>15</v>
      </c>
      <c r="N38" s="20">
        <v>2.5082341249906378E-2</v>
      </c>
      <c r="O38" s="20">
        <v>5.0791582261331819E-2</v>
      </c>
      <c r="P38" s="20">
        <v>2.6534125834058803E-2</v>
      </c>
      <c r="Q38" s="20">
        <v>2.964623331059351E-2</v>
      </c>
      <c r="R38" s="20">
        <v>6.7985597394187941E-2</v>
      </c>
      <c r="S38" s="20">
        <v>3.1201775702290904E-2</v>
      </c>
      <c r="T38" s="25"/>
    </row>
    <row r="39" spans="4:20" x14ac:dyDescent="0.25">
      <c r="D39" s="8" t="s">
        <v>16</v>
      </c>
      <c r="E39" s="20">
        <v>4.5583905656104283E-2</v>
      </c>
      <c r="F39" s="20">
        <v>3.4926544924096546E-2</v>
      </c>
      <c r="G39" s="20">
        <v>2.7576045324817246E-2</v>
      </c>
      <c r="H39" s="20">
        <v>3.4266764922623434E-2</v>
      </c>
      <c r="M39" s="8" t="s">
        <v>16</v>
      </c>
      <c r="N39" s="20">
        <v>3.8384814501559138E-2</v>
      </c>
      <c r="O39" s="20">
        <v>4.3295098254261123E-2</v>
      </c>
      <c r="P39" s="20">
        <v>2.4758230724515141E-2</v>
      </c>
      <c r="Q39" s="20">
        <v>3.5019328850339475E-2</v>
      </c>
      <c r="R39" s="20">
        <v>3.7689107784078649E-2</v>
      </c>
      <c r="S39" s="20">
        <v>3.4266764922623434E-2</v>
      </c>
      <c r="T39" s="25"/>
    </row>
    <row r="40" spans="4:20" x14ac:dyDescent="0.25">
      <c r="D40" s="8" t="s">
        <v>17</v>
      </c>
      <c r="E40" s="20">
        <v>4.9573111334855889E-2</v>
      </c>
      <c r="F40" s="20">
        <v>4.7672090600353066E-2</v>
      </c>
      <c r="G40" s="20">
        <v>3.5201797290271925E-2</v>
      </c>
      <c r="H40" s="20">
        <v>4.4162370656084263E-2</v>
      </c>
      <c r="M40" s="8" t="s">
        <v>17</v>
      </c>
      <c r="N40" s="20">
        <v>4.5447072341560459E-2</v>
      </c>
      <c r="O40" s="20">
        <v>8.0074319703753422E-2</v>
      </c>
      <c r="P40" s="20">
        <v>3.3869949407154203E-2</v>
      </c>
      <c r="Q40" s="20">
        <v>4.942013448981581E-2</v>
      </c>
      <c r="R40" s="20">
        <v>3.8321919824186174E-2</v>
      </c>
      <c r="S40" s="20">
        <v>4.4162370656084263E-2</v>
      </c>
      <c r="T40" s="25"/>
    </row>
    <row r="41" spans="4:20" x14ac:dyDescent="0.25">
      <c r="D41" s="8" t="s">
        <v>18</v>
      </c>
      <c r="E41" s="20">
        <v>4.8866405267279513E-2</v>
      </c>
      <c r="F41" s="20">
        <v>4.5153861933426125E-2</v>
      </c>
      <c r="G41" s="20">
        <v>4.684201033388858E-2</v>
      </c>
      <c r="H41" s="20">
        <v>4.6215506273492343E-2</v>
      </c>
      <c r="M41" s="8" t="s">
        <v>18</v>
      </c>
      <c r="N41" s="20">
        <v>3.9381312600814372E-2</v>
      </c>
      <c r="O41" s="20">
        <v>5.742358360321536E-2</v>
      </c>
      <c r="P41" s="20">
        <v>4.0567452028581211E-2</v>
      </c>
      <c r="Q41" s="20">
        <v>7.9176818373777741E-2</v>
      </c>
      <c r="R41" s="20">
        <v>4.4547024311755584E-2</v>
      </c>
      <c r="S41" s="20">
        <v>4.6215506273492343E-2</v>
      </c>
      <c r="T41" s="25"/>
    </row>
    <row r="42" spans="4:20" x14ac:dyDescent="0.25">
      <c r="D42" s="8" t="s">
        <v>19</v>
      </c>
      <c r="E42" s="20">
        <v>2.7834396121029552E-2</v>
      </c>
      <c r="F42" s="20">
        <v>1.5859326232296116E-2</v>
      </c>
      <c r="G42" s="20">
        <v>1.3020805703797227E-2</v>
      </c>
      <c r="H42" s="20">
        <v>1.6765728881284983E-2</v>
      </c>
      <c r="M42" s="8" t="s">
        <v>19</v>
      </c>
      <c r="N42" s="20">
        <v>1.2382699112376855E-2</v>
      </c>
      <c r="O42" s="20">
        <v>4.2972530095609203E-2</v>
      </c>
      <c r="P42" s="20">
        <v>1.5305796065495345E-2</v>
      </c>
      <c r="Q42" s="20">
        <v>1.1964395932820065E-2</v>
      </c>
      <c r="R42" s="20">
        <v>3.2778682573631854E-2</v>
      </c>
      <c r="S42" s="20">
        <v>1.6765728881284983E-2</v>
      </c>
      <c r="T42" s="25"/>
    </row>
    <row r="43" spans="4:20" x14ac:dyDescent="0.25">
      <c r="D43" s="8" t="s">
        <v>20</v>
      </c>
      <c r="E43" s="20">
        <v>6.9742884506765555E-3</v>
      </c>
      <c r="F43" s="20">
        <v>1.7007785554263969E-2</v>
      </c>
      <c r="G43" s="20">
        <v>1.6523346736973889E-2</v>
      </c>
      <c r="H43" s="20">
        <v>1.5378159119824429E-2</v>
      </c>
      <c r="M43" s="8" t="s">
        <v>20</v>
      </c>
      <c r="N43" s="20">
        <v>1.3286032403085764E-2</v>
      </c>
      <c r="O43" s="20">
        <v>1.7315458756435236E-2</v>
      </c>
      <c r="P43" s="20">
        <v>1.5700748462606075E-2</v>
      </c>
      <c r="Q43" s="20">
        <v>2.0352142416268721E-2</v>
      </c>
      <c r="R43" s="20">
        <v>1.6492357200321803E-2</v>
      </c>
      <c r="S43" s="20">
        <v>1.5378159119824429E-2</v>
      </c>
      <c r="T43" s="25"/>
    </row>
    <row r="44" spans="4:20" ht="15.75" thickBot="1" x14ac:dyDescent="0.3">
      <c r="D44" s="8" t="s">
        <v>21</v>
      </c>
      <c r="E44" s="20">
        <v>0.70926548955084601</v>
      </c>
      <c r="F44" s="20">
        <v>0.76110575604577069</v>
      </c>
      <c r="G44" s="23">
        <v>0.79240448579886047</v>
      </c>
      <c r="H44" s="20">
        <v>0.76296059495379331</v>
      </c>
      <c r="M44" s="8" t="s">
        <v>21</v>
      </c>
      <c r="N44" s="20">
        <v>0.77306331370783155</v>
      </c>
      <c r="O44" s="20">
        <v>0.62531772963627219</v>
      </c>
      <c r="P44" s="20">
        <v>0.80600605779099233</v>
      </c>
      <c r="Q44" s="20">
        <v>0.71907546372998088</v>
      </c>
      <c r="R44" s="23">
        <v>0.72779271235994747</v>
      </c>
      <c r="S44" s="20">
        <v>0.76296059495379331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109</v>
      </c>
      <c r="O48" s="16" t="s">
        <v>110</v>
      </c>
      <c r="P48" s="16" t="s">
        <v>81</v>
      </c>
    </row>
    <row r="49" spans="4:20" x14ac:dyDescent="0.25">
      <c r="D49" s="8" t="s">
        <v>11</v>
      </c>
      <c r="E49" s="20">
        <v>9.0650121340816025E-3</v>
      </c>
      <c r="F49" s="20">
        <v>1.068131187033323E-2</v>
      </c>
      <c r="G49" s="20">
        <v>1.3636319076141835E-2</v>
      </c>
      <c r="H49" s="20">
        <v>1.9443065705923631E-2</v>
      </c>
      <c r="I49" s="20">
        <v>1.0523753541149846E-2</v>
      </c>
      <c r="J49" s="20">
        <v>1.2895691196793029E-2</v>
      </c>
      <c r="M49" s="8" t="s">
        <v>11</v>
      </c>
      <c r="N49" s="20">
        <v>4.419818920383168E-2</v>
      </c>
      <c r="O49" s="20">
        <v>8.049627371273714E-2</v>
      </c>
      <c r="P49" s="20">
        <v>5.4403153746860111E-2</v>
      </c>
    </row>
    <row r="50" spans="4:20" x14ac:dyDescent="0.25">
      <c r="D50" s="8" t="s">
        <v>12</v>
      </c>
      <c r="E50" s="20">
        <v>4.3464659487335048E-3</v>
      </c>
      <c r="F50" s="20">
        <v>1.3464563245879212E-2</v>
      </c>
      <c r="G50" s="20">
        <v>1.0492277140644409E-2</v>
      </c>
      <c r="H50" s="20">
        <v>1.0466051654200968E-2</v>
      </c>
      <c r="I50" s="20">
        <v>1.3159870939006769E-2</v>
      </c>
      <c r="J50" s="20">
        <v>1.0469258194401669E-2</v>
      </c>
      <c r="M50" s="8" t="s">
        <v>12</v>
      </c>
      <c r="N50" s="20">
        <v>3.9691308225708384E-2</v>
      </c>
      <c r="O50" s="20">
        <v>5.5609998064266357E-2</v>
      </c>
      <c r="P50" s="20">
        <v>4.4166741780173095E-2</v>
      </c>
    </row>
    <row r="51" spans="4:20" x14ac:dyDescent="0.25">
      <c r="D51" s="8" t="s">
        <v>13</v>
      </c>
      <c r="E51" s="20">
        <v>4.9034013347489759E-3</v>
      </c>
      <c r="F51" s="20">
        <v>8.1012495395356172E-3</v>
      </c>
      <c r="G51" s="20">
        <v>1.2700809048118546E-2</v>
      </c>
      <c r="H51" s="20">
        <v>1.4789823198178925E-2</v>
      </c>
      <c r="I51" s="20">
        <v>1.8416568697012227E-2</v>
      </c>
      <c r="J51" s="20">
        <v>1.0944547197528336E-2</v>
      </c>
      <c r="M51" s="8" t="s">
        <v>13</v>
      </c>
      <c r="N51" s="20">
        <v>3.8588837603238328E-2</v>
      </c>
      <c r="O51" s="20">
        <v>6.5560878823073945E-2</v>
      </c>
      <c r="P51" s="20">
        <v>4.6171847231032709E-2</v>
      </c>
    </row>
    <row r="52" spans="4:20" x14ac:dyDescent="0.25">
      <c r="D52" s="8" t="s">
        <v>14</v>
      </c>
      <c r="E52" s="20">
        <v>1.1840209312907631E-2</v>
      </c>
      <c r="F52" s="20">
        <v>1.2546558065289464E-2</v>
      </c>
      <c r="G52" s="20">
        <v>1.7438579145128696E-2</v>
      </c>
      <c r="H52" s="20">
        <v>1.3829222790833005E-2</v>
      </c>
      <c r="I52" s="20">
        <v>2.1068223132577543E-2</v>
      </c>
      <c r="J52" s="20">
        <v>1.4739602901883258E-2</v>
      </c>
      <c r="M52" s="8" t="s">
        <v>14</v>
      </c>
      <c r="N52" s="20">
        <v>4.4129580517025604E-2</v>
      </c>
      <c r="O52" s="20">
        <v>0.10834059233449478</v>
      </c>
      <c r="P52" s="20">
        <v>6.2182078540949898E-2</v>
      </c>
    </row>
    <row r="53" spans="4:20" x14ac:dyDescent="0.25">
      <c r="D53" s="8" t="s">
        <v>15</v>
      </c>
      <c r="E53" s="20">
        <v>3.6136811770059153E-2</v>
      </c>
      <c r="F53" s="20">
        <v>3.0965133344637855E-2</v>
      </c>
      <c r="G53" s="20">
        <v>2.5113122488792789E-2</v>
      </c>
      <c r="H53" s="20">
        <v>3.5150700874595646E-2</v>
      </c>
      <c r="I53" s="20">
        <v>3.4212557033875921E-2</v>
      </c>
      <c r="J53" s="20">
        <v>3.1201775702290904E-2</v>
      </c>
      <c r="M53" s="8" t="s">
        <v>15</v>
      </c>
      <c r="N53" s="20">
        <v>0.11012877140768465</v>
      </c>
      <c r="O53" s="20">
        <v>0.18661077235772358</v>
      </c>
      <c r="P53" s="20">
        <v>0.13163117624349702</v>
      </c>
    </row>
    <row r="54" spans="4:20" x14ac:dyDescent="0.25">
      <c r="D54" s="8" t="s">
        <v>16</v>
      </c>
      <c r="E54" s="20">
        <v>2.8218849537388142E-2</v>
      </c>
      <c r="F54" s="20">
        <v>3.0894967343573675E-2</v>
      </c>
      <c r="G54" s="20">
        <v>3.5682425155696598E-2</v>
      </c>
      <c r="H54" s="20">
        <v>4.4692522292775608E-2</v>
      </c>
      <c r="I54" s="20">
        <v>2.8955859275870466E-2</v>
      </c>
      <c r="J54" s="20">
        <v>3.4266764922623434E-2</v>
      </c>
      <c r="M54" s="8" t="s">
        <v>16</v>
      </c>
      <c r="N54" s="20">
        <v>0.14790376803639574</v>
      </c>
      <c r="O54" s="20">
        <v>0.13601553426248547</v>
      </c>
      <c r="P54" s="20">
        <v>0.14456147034263664</v>
      </c>
    </row>
    <row r="55" spans="4:20" x14ac:dyDescent="0.25">
      <c r="D55" s="8" t="s">
        <v>17</v>
      </c>
      <c r="E55" s="20">
        <v>3.9013916274836948E-2</v>
      </c>
      <c r="F55" s="20">
        <v>4.1536810838308298E-2</v>
      </c>
      <c r="G55" s="20">
        <v>4.2417257078995976E-2</v>
      </c>
      <c r="H55" s="20">
        <v>5.5079415338798843E-2</v>
      </c>
      <c r="I55" s="20">
        <v>4.4741489587595232E-2</v>
      </c>
      <c r="J55" s="20">
        <v>4.4162370656084263E-2</v>
      </c>
      <c r="M55" s="8" t="s">
        <v>17</v>
      </c>
      <c r="N55" s="20">
        <v>0.19211142050737309</v>
      </c>
      <c r="O55" s="20">
        <v>0.17146970576848625</v>
      </c>
      <c r="P55" s="20">
        <v>0.1863081399798299</v>
      </c>
    </row>
    <row r="56" spans="4:20" x14ac:dyDescent="0.25">
      <c r="D56" s="8" t="s">
        <v>18</v>
      </c>
      <c r="E56" s="20">
        <v>3.810623009252237E-2</v>
      </c>
      <c r="F56" s="20">
        <v>4.6968828754027234E-2</v>
      </c>
      <c r="G56" s="20">
        <v>5.8785881641175888E-2</v>
      </c>
      <c r="H56" s="20">
        <v>3.1665582692933063E-2</v>
      </c>
      <c r="I56" s="20">
        <v>5.0003366358170161E-2</v>
      </c>
      <c r="J56" s="20">
        <v>4.6215506273492343E-2</v>
      </c>
      <c r="M56" s="8" t="s">
        <v>18</v>
      </c>
      <c r="N56" s="20">
        <v>0.2227795035096892</v>
      </c>
      <c r="O56" s="20">
        <v>0.12386275648470772</v>
      </c>
      <c r="P56" s="20">
        <v>0.19496971933625737</v>
      </c>
    </row>
    <row r="57" spans="4:20" x14ac:dyDescent="0.25">
      <c r="D57" s="8" t="s">
        <v>19</v>
      </c>
      <c r="E57" s="20">
        <v>1.7087251630517216E-2</v>
      </c>
      <c r="F57" s="20">
        <v>1.2306824228320168E-2</v>
      </c>
      <c r="G57" s="20">
        <v>1.199497513475966E-2</v>
      </c>
      <c r="H57" s="20">
        <v>2.9605319458469542E-2</v>
      </c>
      <c r="I57" s="20">
        <v>1.8421747709581691E-2</v>
      </c>
      <c r="J57" s="20">
        <v>1.6765728881284983E-2</v>
      </c>
      <c r="M57" s="8" t="s">
        <v>19</v>
      </c>
      <c r="N57" s="20">
        <v>7.9817926740117395E-2</v>
      </c>
      <c r="O57" s="20">
        <v>4.7492015098722418E-2</v>
      </c>
      <c r="P57" s="20">
        <v>7.0729712125360764E-2</v>
      </c>
    </row>
    <row r="58" spans="4:20" x14ac:dyDescent="0.25">
      <c r="D58" s="8" t="s">
        <v>20</v>
      </c>
      <c r="E58" s="20">
        <v>8.3184817230395874E-3</v>
      </c>
      <c r="F58" s="20">
        <v>1.6636651210655877E-2</v>
      </c>
      <c r="G58" s="20">
        <v>1.8795628871407986E-2</v>
      </c>
      <c r="H58" s="20">
        <v>1.4520256046006126E-2</v>
      </c>
      <c r="I58" s="20">
        <v>1.5785630311724766E-2</v>
      </c>
      <c r="J58" s="20">
        <v>1.5378159119824429E-2</v>
      </c>
      <c r="M58" s="8" t="s">
        <v>20</v>
      </c>
      <c r="N58" s="20">
        <v>8.0650694248935978E-2</v>
      </c>
      <c r="O58" s="20">
        <v>2.454147309330236E-2</v>
      </c>
      <c r="P58" s="20">
        <v>6.4875960673402511E-2</v>
      </c>
    </row>
    <row r="59" spans="4:20" ht="15.75" thickBot="1" x14ac:dyDescent="0.3">
      <c r="D59" s="8" t="s">
        <v>21</v>
      </c>
      <c r="E59" s="20">
        <v>0.80296337024116482</v>
      </c>
      <c r="F59" s="20">
        <v>0.77589710155943936</v>
      </c>
      <c r="G59" s="20">
        <v>0.75294272521913774</v>
      </c>
      <c r="H59" s="20">
        <v>0.73075803994728461</v>
      </c>
      <c r="I59" s="23">
        <v>0.74471093341343553</v>
      </c>
      <c r="J59" s="20">
        <v>0.76296059495379331</v>
      </c>
      <c r="M59" s="8" t="s">
        <v>21</v>
      </c>
      <c r="N59" s="20">
        <v>0</v>
      </c>
      <c r="O59" s="23">
        <v>0</v>
      </c>
      <c r="P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0.71885666472221887</v>
      </c>
      <c r="O60" s="20">
        <v>0.28114333527778107</v>
      </c>
      <c r="P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2.601114592551843E-3</v>
      </c>
      <c r="F65" s="20">
        <v>7.8167630688639085E-3</v>
      </c>
      <c r="G65" s="20">
        <v>7.8139503485055613E-3</v>
      </c>
      <c r="H65" s="20">
        <v>7.8174000193980148E-3</v>
      </c>
      <c r="I65" s="20">
        <v>7.8100709542393886E-3</v>
      </c>
      <c r="J65" s="20">
        <v>2.3440020573726416E-2</v>
      </c>
      <c r="K65" s="20">
        <v>1.0415813267593678E-2</v>
      </c>
      <c r="L65" s="20">
        <v>1.0418846341633536E-2</v>
      </c>
      <c r="M65" s="20">
        <v>2.6095931761085907E-3</v>
      </c>
      <c r="N65" s="20">
        <v>1.301756346062187E-2</v>
      </c>
      <c r="O65" s="20">
        <v>1.8225075189657495E-2</v>
      </c>
      <c r="P65" s="20">
        <v>2.6036369553720354E-2</v>
      </c>
      <c r="Q65" s="20">
        <v>1.3015577291310873E-2</v>
      </c>
      <c r="R65" s="20">
        <v>2.3455524224557808E-2</v>
      </c>
      <c r="S65" s="20">
        <v>2.3429758435667258E-2</v>
      </c>
      <c r="T65" s="20">
        <v>1.2895691196793029E-2</v>
      </c>
    </row>
    <row r="66" spans="4:20" x14ac:dyDescent="0.25">
      <c r="D66" s="8" t="s">
        <v>12</v>
      </c>
      <c r="E66" s="20">
        <v>2.601114592551843E-3</v>
      </c>
      <c r="F66" s="20">
        <v>0</v>
      </c>
      <c r="G66" s="20">
        <v>1.0418600464674082E-2</v>
      </c>
      <c r="H66" s="20">
        <v>2.084640005172804E-2</v>
      </c>
      <c r="I66" s="20">
        <v>2.0836137008042099E-2</v>
      </c>
      <c r="J66" s="20">
        <v>5.2088934608280927E-3</v>
      </c>
      <c r="K66" s="20">
        <v>1.5629305786231912E-2</v>
      </c>
      <c r="L66" s="20">
        <v>7.820673781125758E-3</v>
      </c>
      <c r="M66" s="20">
        <v>2.0831304731672801E-2</v>
      </c>
      <c r="N66" s="20">
        <v>1.3022688485606367E-2</v>
      </c>
      <c r="O66" s="20">
        <v>7.810746509853213E-3</v>
      </c>
      <c r="P66" s="20">
        <v>0</v>
      </c>
      <c r="Q66" s="20">
        <v>7.8145215546240234E-3</v>
      </c>
      <c r="R66" s="20">
        <v>1.0418573992016698E-2</v>
      </c>
      <c r="S66" s="20">
        <v>2.5984130595946768E-3</v>
      </c>
      <c r="T66" s="20">
        <v>1.0469258194401669E-2</v>
      </c>
    </row>
    <row r="67" spans="4:20" x14ac:dyDescent="0.25">
      <c r="D67" s="8" t="s">
        <v>13</v>
      </c>
      <c r="E67" s="20">
        <v>0</v>
      </c>
      <c r="F67" s="20">
        <v>7.8099421586816558E-3</v>
      </c>
      <c r="G67" s="20">
        <v>1.3023250580842603E-2</v>
      </c>
      <c r="H67" s="20">
        <v>1.823413404028321E-2</v>
      </c>
      <c r="I67" s="20">
        <v>1.5629423038549174E-2</v>
      </c>
      <c r="J67" s="20">
        <v>2.3430668879900873E-2</v>
      </c>
      <c r="K67" s="20">
        <v>2.6030223360915196E-3</v>
      </c>
      <c r="L67" s="20">
        <v>5.2050638208830302E-3</v>
      </c>
      <c r="M67" s="20">
        <v>2.6031016507948872E-3</v>
      </c>
      <c r="N67" s="20">
        <v>1.8224588844870618E-2</v>
      </c>
      <c r="O67" s="20">
        <v>1.5621493019706426E-2</v>
      </c>
      <c r="P67" s="20">
        <v>7.8109108661161058E-3</v>
      </c>
      <c r="Q67" s="20">
        <v>1.041936207283203E-2</v>
      </c>
      <c r="R67" s="20">
        <v>5.2001318343281944E-3</v>
      </c>
      <c r="S67" s="20">
        <v>1.5627179106997364E-2</v>
      </c>
      <c r="T67" s="20">
        <v>1.0944547197528336E-2</v>
      </c>
    </row>
    <row r="68" spans="4:20" x14ac:dyDescent="0.25">
      <c r="D68" s="8" t="s">
        <v>14</v>
      </c>
      <c r="E68" s="20">
        <v>7.8033437776555284E-3</v>
      </c>
      <c r="F68" s="20">
        <v>7.8031212484993995E-3</v>
      </c>
      <c r="G68" s="20">
        <v>7.8139503485055613E-3</v>
      </c>
      <c r="H68" s="20">
        <v>1.0416734020885197E-2</v>
      </c>
      <c r="I68" s="20">
        <v>1.8228139458260437E-2</v>
      </c>
      <c r="J68" s="20">
        <v>1.3017557805157459E-2</v>
      </c>
      <c r="K68" s="20">
        <v>1.3015111680457596E-2</v>
      </c>
      <c r="L68" s="20">
        <v>1.8222082723024342E-2</v>
      </c>
      <c r="M68" s="20">
        <v>2.3427914857153988E-2</v>
      </c>
      <c r="N68" s="20">
        <v>2.084860163693298E-2</v>
      </c>
      <c r="O68" s="20">
        <v>1.0414328679804283E-2</v>
      </c>
      <c r="P68" s="20">
        <v>7.8109108661161058E-3</v>
      </c>
      <c r="Q68" s="20">
        <v>2.8644620400558922E-2</v>
      </c>
      <c r="R68" s="20">
        <v>1.8218771743508989E-2</v>
      </c>
      <c r="S68" s="20">
        <v>1.8218252016706182E-2</v>
      </c>
      <c r="T68" s="20">
        <v>1.4739602901883258E-2</v>
      </c>
    </row>
    <row r="69" spans="4:20" x14ac:dyDescent="0.25">
      <c r="D69" s="8" t="s">
        <v>15</v>
      </c>
      <c r="E69" s="20">
        <v>5.208208758879667E-2</v>
      </c>
      <c r="F69" s="20">
        <v>3.1239768634726623E-2</v>
      </c>
      <c r="G69" s="20">
        <v>2.0820324146737998E-2</v>
      </c>
      <c r="H69" s="20">
        <v>2.6058000064660049E-2</v>
      </c>
      <c r="I69" s="20">
        <v>4.4284912130901057E-2</v>
      </c>
      <c r="J69" s="20">
        <v>4.1671147686624742E-2</v>
      </c>
      <c r="K69" s="20">
        <v>3.6457208398191665E-2</v>
      </c>
      <c r="L69" s="20">
        <v>2.8667085164260305E-2</v>
      </c>
      <c r="M69" s="20">
        <v>2.3434406382467687E-2</v>
      </c>
      <c r="N69" s="20">
        <v>3.3855915047585859E-2</v>
      </c>
      <c r="O69" s="20">
        <v>2.8639403869461778E-2</v>
      </c>
      <c r="P69" s="20">
        <v>1.3018184776860177E-2</v>
      </c>
      <c r="Q69" s="20">
        <v>1.5620417809518882E-2</v>
      </c>
      <c r="R69" s="20">
        <v>2.34433173423176E-2</v>
      </c>
      <c r="S69" s="20">
        <v>2.6050191944919514E-2</v>
      </c>
      <c r="T69" s="20">
        <v>3.1201775702290904E-2</v>
      </c>
    </row>
    <row r="70" spans="4:20" x14ac:dyDescent="0.25">
      <c r="D70" s="8" t="s">
        <v>16</v>
      </c>
      <c r="E70" s="20">
        <v>2.083881460929465E-2</v>
      </c>
      <c r="F70" s="20">
        <v>2.6042235075848522E-2</v>
      </c>
      <c r="G70" s="20">
        <v>2.8651151277853726E-2</v>
      </c>
      <c r="H70" s="20">
        <v>2.3432802043257574E-2</v>
      </c>
      <c r="I70" s="20">
        <v>4.6874347420541931E-2</v>
      </c>
      <c r="J70" s="20">
        <v>6.2502045683024338E-2</v>
      </c>
      <c r="K70" s="20">
        <v>3.1251163726008627E-2</v>
      </c>
      <c r="L70" s="20">
        <v>2.3418427844039896E-2</v>
      </c>
      <c r="M70" s="20">
        <v>2.6037508033262574E-2</v>
      </c>
      <c r="N70" s="20">
        <v>2.8654014688321607E-2</v>
      </c>
      <c r="O70" s="20">
        <v>5.989735302479389E-2</v>
      </c>
      <c r="P70" s="20">
        <v>4.4286237337781212E-2</v>
      </c>
      <c r="Q70" s="20">
        <v>4.4282288809536129E-2</v>
      </c>
      <c r="R70" s="20">
        <v>2.0837147984033397E-2</v>
      </c>
      <c r="S70" s="20">
        <v>2.0824005226186718E-2</v>
      </c>
      <c r="T70" s="20">
        <v>3.4266764922623434E-2</v>
      </c>
    </row>
    <row r="71" spans="4:20" x14ac:dyDescent="0.25">
      <c r="D71" s="8" t="s">
        <v>17</v>
      </c>
      <c r="E71" s="20">
        <v>5.4689181755124494E-2</v>
      </c>
      <c r="F71" s="20">
        <v>1.8232292917166867E-2</v>
      </c>
      <c r="G71" s="20">
        <v>3.3854825915987374E-2</v>
      </c>
      <c r="H71" s="20">
        <v>2.8650868061168407E-2</v>
      </c>
      <c r="I71" s="20">
        <v>4.6874347420541931E-2</v>
      </c>
      <c r="J71" s="20">
        <v>4.6870689453627289E-2</v>
      </c>
      <c r="K71" s="20">
        <v>4.166325307037471E-2</v>
      </c>
      <c r="L71" s="20">
        <v>5.2068075608565252E-2</v>
      </c>
      <c r="M71" s="20">
        <v>5.4691100767947448E-2</v>
      </c>
      <c r="N71" s="20">
        <v>4.688372855817672E-2</v>
      </c>
      <c r="O71" s="20">
        <v>3.6457631937274616E-2</v>
      </c>
      <c r="P71" s="20">
        <v>3.6450917375208496E-2</v>
      </c>
      <c r="Q71" s="20">
        <v>8.0741430764719069E-2</v>
      </c>
      <c r="R71" s="20">
        <v>4.6868324361274888E-2</v>
      </c>
      <c r="S71" s="20">
        <v>4.4261103811739838E-2</v>
      </c>
      <c r="T71" s="20">
        <v>4.4162370656084263E-2</v>
      </c>
    </row>
    <row r="72" spans="4:20" x14ac:dyDescent="0.25">
      <c r="D72" s="8" t="s">
        <v>18</v>
      </c>
      <c r="E72" s="20">
        <v>4.1665670071037345E-2</v>
      </c>
      <c r="F72" s="20">
        <v>3.9070173523955039E-2</v>
      </c>
      <c r="G72" s="20">
        <v>4.9482726612998497E-2</v>
      </c>
      <c r="H72" s="20">
        <v>7.0304872134751548E-2</v>
      </c>
      <c r="I72" s="20">
        <v>4.9486985535358782E-2</v>
      </c>
      <c r="J72" s="20">
        <v>3.1253360764968555E-2</v>
      </c>
      <c r="K72" s="20">
        <v>4.9487215771559651E-2</v>
      </c>
      <c r="L72" s="20">
        <v>3.6444165446048685E-2</v>
      </c>
      <c r="M72" s="20">
        <v>5.2087999117152554E-2</v>
      </c>
      <c r="N72" s="20">
        <v>4.9482116225316598E-2</v>
      </c>
      <c r="O72" s="20">
        <v>3.6457631937274616E-2</v>
      </c>
      <c r="P72" s="20">
        <v>4.4269964606810146E-2</v>
      </c>
      <c r="Q72" s="20">
        <v>5.207955976470182E-2</v>
      </c>
      <c r="R72" s="20">
        <v>4.9474493719559087E-2</v>
      </c>
      <c r="S72" s="20">
        <v>3.9071617842436346E-2</v>
      </c>
      <c r="T72" s="20">
        <v>4.6215506273492343E-2</v>
      </c>
    </row>
    <row r="73" spans="4:20" x14ac:dyDescent="0.25">
      <c r="D73" s="8" t="s">
        <v>19</v>
      </c>
      <c r="E73" s="20">
        <v>1.302351168408716E-2</v>
      </c>
      <c r="F73" s="20">
        <v>1.8232292917166867E-2</v>
      </c>
      <c r="G73" s="20">
        <v>2.0837200929348165E-2</v>
      </c>
      <c r="H73" s="20">
        <v>1.3016068022372379E-2</v>
      </c>
      <c r="I73" s="20">
        <v>1.5624782473513975E-2</v>
      </c>
      <c r="J73" s="20">
        <v>3.1253360764968555E-2</v>
      </c>
      <c r="K73" s="20">
        <v>1.0423261114048872E-2</v>
      </c>
      <c r="L73" s="20">
        <v>1.8239520122759294E-2</v>
      </c>
      <c r="M73" s="20">
        <v>3.1243711334852355E-2</v>
      </c>
      <c r="N73" s="20">
        <v>1.8229713869855117E-2</v>
      </c>
      <c r="O73" s="20">
        <v>0</v>
      </c>
      <c r="P73" s="20">
        <v>2.0829095642976282E-2</v>
      </c>
      <c r="Q73" s="20">
        <v>5.209681036416015E-3</v>
      </c>
      <c r="R73" s="20">
        <v>1.0418573992016698E-2</v>
      </c>
      <c r="S73" s="20">
        <v>2.083134537607258E-2</v>
      </c>
      <c r="T73" s="20">
        <v>1.6765728881284983E-2</v>
      </c>
    </row>
    <row r="74" spans="4:20" x14ac:dyDescent="0.25">
      <c r="D74" s="8" t="s">
        <v>20</v>
      </c>
      <c r="E74" s="20">
        <v>5.2082087588796681E-3</v>
      </c>
      <c r="F74" s="20">
        <v>1.0422350758485213E-2</v>
      </c>
      <c r="G74" s="20">
        <v>7.8139503485055613E-3</v>
      </c>
      <c r="H74" s="20">
        <v>2.603860204972358E-2</v>
      </c>
      <c r="I74" s="20">
        <v>1.8228139458260437E-2</v>
      </c>
      <c r="J74" s="20">
        <v>7.8133401912421387E-3</v>
      </c>
      <c r="K74" s="20">
        <v>1.3022559526912792E-2</v>
      </c>
      <c r="L74" s="20">
        <v>1.5632628862384042E-2</v>
      </c>
      <c r="M74" s="20">
        <v>2.6037508033262574E-2</v>
      </c>
      <c r="N74" s="20">
        <v>1.5621076152746244E-2</v>
      </c>
      <c r="O74" s="20">
        <v>1.8232556747617125E-2</v>
      </c>
      <c r="P74" s="20">
        <v>7.8109108661161058E-3</v>
      </c>
      <c r="Q74" s="20">
        <v>3.645914195518294E-2</v>
      </c>
      <c r="R74" s="20">
        <v>1.8230978625749197E-2</v>
      </c>
      <c r="S74" s="20">
        <v>1.3014085747630967E-2</v>
      </c>
      <c r="T74" s="20">
        <v>1.5378159119824429E-2</v>
      </c>
    </row>
    <row r="75" spans="4:20" ht="15.75" thickBot="1" x14ac:dyDescent="0.3">
      <c r="D75" s="8" t="s">
        <v>21</v>
      </c>
      <c r="E75" s="20">
        <v>0.79948695257002078</v>
      </c>
      <c r="F75" s="20">
        <v>0.83333105969660592</v>
      </c>
      <c r="G75" s="20">
        <v>0.7994700690260409</v>
      </c>
      <c r="H75" s="20">
        <v>0.75518411949177211</v>
      </c>
      <c r="I75" s="20">
        <v>0.71612271510179082</v>
      </c>
      <c r="J75" s="20">
        <v>0.71353891473593156</v>
      </c>
      <c r="K75" s="20">
        <v>0.77603208532252899</v>
      </c>
      <c r="L75" s="20">
        <v>0.78386343028527583</v>
      </c>
      <c r="M75" s="20">
        <v>0.73699585191532468</v>
      </c>
      <c r="N75" s="20">
        <v>0.74215999302996605</v>
      </c>
      <c r="O75" s="20">
        <v>0.76824377908455665</v>
      </c>
      <c r="P75" s="20">
        <v>0.79167649810829499</v>
      </c>
      <c r="Q75" s="20">
        <v>0.70571339854059933</v>
      </c>
      <c r="R75" s="20">
        <v>0.77343416218063743</v>
      </c>
      <c r="S75" s="23">
        <v>0.77607404743204855</v>
      </c>
      <c r="T75" s="20">
        <v>0.76296059495379331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31"/>
  <sheetViews>
    <sheetView zoomScale="80" zoomScaleNormal="80" workbookViewId="0">
      <selection sqref="A1:XFD1048576"/>
    </sheetView>
  </sheetViews>
  <sheetFormatPr defaultRowHeight="15" x14ac:dyDescent="0.25"/>
  <cols>
    <col min="1" max="1" width="22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85546875" style="14" bestFit="1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0" x14ac:dyDescent="0.25">
      <c r="A1" s="13" t="s">
        <v>360</v>
      </c>
    </row>
    <row r="2" spans="1:20" x14ac:dyDescent="0.25">
      <c r="A2" s="15"/>
      <c r="B2" s="16" t="s">
        <v>434</v>
      </c>
    </row>
    <row r="3" spans="1:20" x14ac:dyDescent="0.25">
      <c r="A3" s="8" t="s">
        <v>49</v>
      </c>
      <c r="B3" s="17">
        <v>71.885666472221885</v>
      </c>
    </row>
    <row r="4" spans="1:20" x14ac:dyDescent="0.25">
      <c r="A4" s="8" t="s">
        <v>55</v>
      </c>
      <c r="B4" s="17">
        <v>28.114333527778108</v>
      </c>
    </row>
    <row r="5" spans="1:20" x14ac:dyDescent="0.25">
      <c r="B5" s="18">
        <f>SUM(B3:B4)</f>
        <v>100</v>
      </c>
    </row>
    <row r="8" spans="1:20" x14ac:dyDescent="0.25">
      <c r="D8" s="13" t="s">
        <v>433</v>
      </c>
      <c r="M8" s="15"/>
      <c r="N8" s="16" t="s">
        <v>423</v>
      </c>
      <c r="O8" s="16" t="s">
        <v>424</v>
      </c>
      <c r="P8" s="16" t="s">
        <v>425</v>
      </c>
      <c r="Q8" s="16" t="s">
        <v>426</v>
      </c>
      <c r="R8" s="16" t="s">
        <v>81</v>
      </c>
    </row>
    <row r="9" spans="1:20" x14ac:dyDescent="0.25">
      <c r="D9" s="15"/>
      <c r="E9" s="16" t="s">
        <v>79</v>
      </c>
      <c r="F9" s="16" t="s">
        <v>80</v>
      </c>
      <c r="G9" s="16" t="s">
        <v>81</v>
      </c>
      <c r="M9" s="8" t="s">
        <v>49</v>
      </c>
      <c r="N9" s="20">
        <v>0.74589851760707804</v>
      </c>
      <c r="O9" s="20">
        <v>0.68977553261028224</v>
      </c>
      <c r="P9" s="20">
        <v>0.71572033617894248</v>
      </c>
      <c r="Q9" s="20">
        <v>0.74788589656260918</v>
      </c>
      <c r="R9" s="20">
        <v>0.71885666472221887</v>
      </c>
    </row>
    <row r="10" spans="1:20" ht="15.75" thickBot="1" x14ac:dyDescent="0.3">
      <c r="D10" s="8" t="s">
        <v>49</v>
      </c>
      <c r="E10" s="20">
        <v>0.7248481302115013</v>
      </c>
      <c r="F10" s="20">
        <v>0.71411510585339255</v>
      </c>
      <c r="G10" s="20">
        <v>0.71885666472221887</v>
      </c>
      <c r="M10" s="8" t="s">
        <v>55</v>
      </c>
      <c r="N10" s="20">
        <v>0.25410148239292202</v>
      </c>
      <c r="O10" s="20">
        <v>0.31022446738971776</v>
      </c>
      <c r="P10" s="20">
        <v>0.28427966382105752</v>
      </c>
      <c r="Q10" s="23">
        <v>0.25211410343739099</v>
      </c>
      <c r="R10" s="20">
        <v>0.28114333527778107</v>
      </c>
    </row>
    <row r="11" spans="1:20" ht="16.5" thickTop="1" thickBot="1" x14ac:dyDescent="0.3">
      <c r="D11" s="8" t="s">
        <v>55</v>
      </c>
      <c r="E11" s="20">
        <v>0.2751518697884987</v>
      </c>
      <c r="F11" s="23">
        <v>0.2858848941466075</v>
      </c>
      <c r="G11" s="20">
        <v>0.28114333527778107</v>
      </c>
      <c r="M11" s="8" t="s">
        <v>87</v>
      </c>
      <c r="N11" s="20">
        <v>0.1161022382691127</v>
      </c>
      <c r="O11" s="20">
        <v>0.26798174826827936</v>
      </c>
      <c r="P11" s="20">
        <v>0.41118437276253872</v>
      </c>
      <c r="Q11" s="20">
        <v>0.20473164070006925</v>
      </c>
      <c r="R11" s="20">
        <v>1</v>
      </c>
    </row>
    <row r="12" spans="1:20" ht="15.75" thickTop="1" x14ac:dyDescent="0.25">
      <c r="D12" s="8" t="s">
        <v>87</v>
      </c>
      <c r="E12" s="20">
        <v>0.4417728601579255</v>
      </c>
      <c r="F12" s="20">
        <v>0.55822713984207462</v>
      </c>
      <c r="G12" s="20">
        <v>1</v>
      </c>
    </row>
    <row r="15" spans="1:20" x14ac:dyDescent="0.25">
      <c r="D15" s="15"/>
      <c r="E15" s="16" t="s">
        <v>94</v>
      </c>
      <c r="F15" s="16" t="s">
        <v>95</v>
      </c>
      <c r="G15" s="16" t="s">
        <v>96</v>
      </c>
      <c r="H15" s="16" t="s">
        <v>81</v>
      </c>
      <c r="M15" s="15"/>
      <c r="N15" s="16" t="s">
        <v>431</v>
      </c>
      <c r="O15" s="16" t="s">
        <v>427</v>
      </c>
      <c r="P15" s="16" t="s">
        <v>428</v>
      </c>
      <c r="Q15" s="16" t="s">
        <v>429</v>
      </c>
      <c r="R15" s="16" t="s">
        <v>430</v>
      </c>
      <c r="S15" s="16" t="s">
        <v>81</v>
      </c>
      <c r="T15" s="16"/>
    </row>
    <row r="16" spans="1:20" x14ac:dyDescent="0.25">
      <c r="D16" s="8" t="s">
        <v>49</v>
      </c>
      <c r="E16" s="20">
        <v>0.69756266951976065</v>
      </c>
      <c r="F16" s="20">
        <v>0.75399795639488365</v>
      </c>
      <c r="G16" s="20">
        <v>0.66040809546929713</v>
      </c>
      <c r="H16" s="20">
        <v>0.71885666472221887</v>
      </c>
      <c r="M16" s="8" t="s">
        <v>49</v>
      </c>
      <c r="N16" s="20">
        <v>0.76825459433787602</v>
      </c>
      <c r="O16" s="20">
        <v>0.69248252350287542</v>
      </c>
      <c r="P16" s="20">
        <v>0.68617021276595747</v>
      </c>
      <c r="Q16" s="20">
        <v>0.67693143841715142</v>
      </c>
      <c r="R16" s="20">
        <v>0.67278788970985759</v>
      </c>
      <c r="S16" s="20">
        <v>0.71885666472221887</v>
      </c>
      <c r="T16" s="25"/>
    </row>
    <row r="17" spans="4:20" ht="15.75" thickBot="1" x14ac:dyDescent="0.3">
      <c r="D17" s="8" t="s">
        <v>55</v>
      </c>
      <c r="E17" s="20">
        <v>0.30243733048023952</v>
      </c>
      <c r="F17" s="20">
        <v>0.24600204360511641</v>
      </c>
      <c r="G17" s="23">
        <v>0.33959190453070298</v>
      </c>
      <c r="H17" s="20">
        <v>0.28114333527778107</v>
      </c>
      <c r="M17" s="8" t="s">
        <v>55</v>
      </c>
      <c r="N17" s="20">
        <v>0.23174540566212401</v>
      </c>
      <c r="O17" s="20">
        <v>0.30751747649712458</v>
      </c>
      <c r="P17" s="20">
        <v>0.31382978723404253</v>
      </c>
      <c r="Q17" s="20">
        <v>0.32306856158284869</v>
      </c>
      <c r="R17" s="23">
        <v>0.32721211029014236</v>
      </c>
      <c r="S17" s="20">
        <v>0.28114333527778107</v>
      </c>
      <c r="T17" s="25"/>
    </row>
    <row r="18" spans="4:20" ht="15.75" thickTop="1" x14ac:dyDescent="0.25">
      <c r="D18" s="8" t="s">
        <v>87</v>
      </c>
      <c r="E18" s="20">
        <v>0.18120949185287732</v>
      </c>
      <c r="F18" s="20">
        <v>0.55257917105301202</v>
      </c>
      <c r="G18" s="20">
        <v>0.26621133709411071</v>
      </c>
      <c r="H18" s="20">
        <v>1</v>
      </c>
      <c r="M18" s="8" t="s">
        <v>87</v>
      </c>
      <c r="N18" s="20">
        <v>0.42254833766724093</v>
      </c>
      <c r="O18" s="20">
        <v>9.8772276823600041E-2</v>
      </c>
      <c r="P18" s="20">
        <v>0.23723849870492977</v>
      </c>
      <c r="Q18" s="20">
        <v>0.14706997801016669</v>
      </c>
      <c r="R18" s="20">
        <v>9.4370908794062583E-2</v>
      </c>
      <c r="S18" s="20">
        <v>1</v>
      </c>
      <c r="T18" s="25"/>
    </row>
    <row r="21" spans="4:20" x14ac:dyDescent="0.25">
      <c r="D21" s="15"/>
      <c r="E21" s="16" t="s">
        <v>308</v>
      </c>
      <c r="F21" s="16" t="s">
        <v>309</v>
      </c>
      <c r="G21" s="16" t="s">
        <v>310</v>
      </c>
      <c r="H21" s="16" t="s">
        <v>311</v>
      </c>
      <c r="I21" s="16" t="s">
        <v>312</v>
      </c>
      <c r="J21" s="16" t="s">
        <v>81</v>
      </c>
    </row>
    <row r="22" spans="4:20" x14ac:dyDescent="0.25">
      <c r="D22" s="8" t="s">
        <v>49</v>
      </c>
      <c r="E22" s="20">
        <v>0.62875872023093582</v>
      </c>
      <c r="F22" s="20">
        <v>0.74998532356643854</v>
      </c>
      <c r="G22" s="20">
        <v>0.76169853353815808</v>
      </c>
      <c r="H22" s="20">
        <v>0.69140550505371556</v>
      </c>
      <c r="I22" s="20">
        <v>0.69076745176799947</v>
      </c>
      <c r="J22" s="20">
        <v>0.71885666472221887</v>
      </c>
    </row>
    <row r="23" spans="4:20" ht="15.75" thickBot="1" x14ac:dyDescent="0.3">
      <c r="D23" s="8" t="s">
        <v>55</v>
      </c>
      <c r="E23" s="20">
        <v>0.37124127976906424</v>
      </c>
      <c r="F23" s="20">
        <v>0.2500146764335614</v>
      </c>
      <c r="G23" s="20">
        <v>0.23830146646184194</v>
      </c>
      <c r="H23" s="20">
        <v>0.30859449494628438</v>
      </c>
      <c r="I23" s="23">
        <v>0.30923254823200047</v>
      </c>
      <c r="J23" s="20">
        <v>0.28114333527778107</v>
      </c>
    </row>
    <row r="24" spans="4:20" ht="15.75" thickTop="1" x14ac:dyDescent="0.25">
      <c r="D24" s="8" t="s">
        <v>87</v>
      </c>
      <c r="E24" s="20">
        <v>0.14139479829047327</v>
      </c>
      <c r="F24" s="20">
        <v>0.26072663388883316</v>
      </c>
      <c r="G24" s="20">
        <v>0.30001921771975804</v>
      </c>
      <c r="H24" s="20">
        <v>0.21402757487682803</v>
      </c>
      <c r="I24" s="20">
        <v>8.3831775224107535E-2</v>
      </c>
      <c r="J24" s="20">
        <v>1</v>
      </c>
    </row>
    <row r="27" spans="4:20" x14ac:dyDescent="0.25">
      <c r="D27" s="13" t="s">
        <v>433</v>
      </c>
    </row>
    <row r="28" spans="4:20" x14ac:dyDescent="0.25">
      <c r="D28" s="15"/>
      <c r="E28" s="16" t="s">
        <v>326</v>
      </c>
      <c r="F28" s="16" t="s">
        <v>327</v>
      </c>
      <c r="G28" s="16" t="s">
        <v>328</v>
      </c>
      <c r="H28" s="16" t="s">
        <v>329</v>
      </c>
      <c r="I28" s="16" t="s">
        <v>330</v>
      </c>
      <c r="J28" s="16" t="s">
        <v>331</v>
      </c>
      <c r="K28" s="16" t="s">
        <v>332</v>
      </c>
      <c r="L28" s="16" t="s">
        <v>333</v>
      </c>
      <c r="M28" s="16" t="s">
        <v>334</v>
      </c>
      <c r="N28" s="16" t="s">
        <v>335</v>
      </c>
      <c r="O28" s="16" t="s">
        <v>336</v>
      </c>
      <c r="P28" s="16" t="s">
        <v>337</v>
      </c>
      <c r="Q28" s="16" t="s">
        <v>338</v>
      </c>
      <c r="R28" s="16" t="s">
        <v>339</v>
      </c>
      <c r="S28" s="16" t="s">
        <v>340</v>
      </c>
      <c r="T28" s="16" t="s">
        <v>81</v>
      </c>
    </row>
    <row r="29" spans="4:20" x14ac:dyDescent="0.25">
      <c r="D29" s="8" t="s">
        <v>49</v>
      </c>
      <c r="E29" s="20">
        <v>0.64933051024364064</v>
      </c>
      <c r="F29" s="20">
        <v>0.64059750358092904</v>
      </c>
      <c r="G29" s="20">
        <v>0.80519553386074172</v>
      </c>
      <c r="H29" s="20">
        <v>0.74462521789657177</v>
      </c>
      <c r="I29" s="20">
        <v>0.72479688751573412</v>
      </c>
      <c r="J29" s="20">
        <v>0.63636066858187512</v>
      </c>
      <c r="K29" s="20">
        <v>0.66280365129774044</v>
      </c>
      <c r="L29" s="20">
        <v>0.7951189995966117</v>
      </c>
      <c r="M29" s="20">
        <v>0.73271627792175742</v>
      </c>
      <c r="N29" s="20">
        <v>0.69701848539057853</v>
      </c>
      <c r="O29" s="20">
        <v>0.84268973754721244</v>
      </c>
      <c r="P29" s="20">
        <v>0.75</v>
      </c>
      <c r="Q29" s="20">
        <v>0.72563674199126582</v>
      </c>
      <c r="R29" s="20">
        <v>0.72414536246329575</v>
      </c>
      <c r="S29" s="20">
        <v>0.77909987871636022</v>
      </c>
      <c r="T29" s="20">
        <v>0.71885666472221887</v>
      </c>
    </row>
    <row r="30" spans="4:20" ht="15.75" thickBot="1" x14ac:dyDescent="0.3">
      <c r="D30" s="8" t="s">
        <v>55</v>
      </c>
      <c r="E30" s="20">
        <v>0.35066948975635948</v>
      </c>
      <c r="F30" s="20">
        <v>0.35940249641907102</v>
      </c>
      <c r="G30" s="20">
        <v>0.19480446613925825</v>
      </c>
      <c r="H30" s="20">
        <v>0.25537478210342823</v>
      </c>
      <c r="I30" s="20">
        <v>0.27520311248426593</v>
      </c>
      <c r="J30" s="20">
        <v>0.36363933141812482</v>
      </c>
      <c r="K30" s="20">
        <v>0.33719634870225962</v>
      </c>
      <c r="L30" s="20">
        <v>0.20488100040338847</v>
      </c>
      <c r="M30" s="20">
        <v>0.26728372207824264</v>
      </c>
      <c r="N30" s="20">
        <v>0.30298151460942158</v>
      </c>
      <c r="O30" s="20">
        <v>0.15731026245278756</v>
      </c>
      <c r="P30" s="20">
        <v>0.25</v>
      </c>
      <c r="Q30" s="20">
        <v>0.27436325800873412</v>
      </c>
      <c r="R30" s="20">
        <v>0.27585463753670431</v>
      </c>
      <c r="S30" s="23">
        <v>0.22090012128363981</v>
      </c>
      <c r="T30" s="20">
        <v>0.28114333527778107</v>
      </c>
    </row>
    <row r="31" spans="4:20" ht="15.75" thickTop="1" x14ac:dyDescent="0.25">
      <c r="D31" s="8" t="s">
        <v>87</v>
      </c>
      <c r="E31" s="20">
        <v>5.7029008552735634E-2</v>
      </c>
      <c r="F31" s="20">
        <v>4.1556193122777418E-2</v>
      </c>
      <c r="G31" s="20">
        <v>6.0622552079170201E-2</v>
      </c>
      <c r="H31" s="20">
        <v>6.4391265971540768E-2</v>
      </c>
      <c r="I31" s="20">
        <v>0.10403589121750209</v>
      </c>
      <c r="J31" s="20">
        <v>0.10419065338546495</v>
      </c>
      <c r="K31" s="20">
        <v>0.10228418755814211</v>
      </c>
      <c r="L31" s="20">
        <v>4.215993564614906E-2</v>
      </c>
      <c r="M31" s="20">
        <v>6.8903178406765991E-2</v>
      </c>
      <c r="N31" s="20">
        <v>8.5561370002329939E-2</v>
      </c>
      <c r="O31" s="20">
        <v>5.2682062384459841E-2</v>
      </c>
      <c r="P31" s="20">
        <v>4.3544291741992758E-2</v>
      </c>
      <c r="Q31" s="20">
        <v>5.8025608887089943E-2</v>
      </c>
      <c r="R31" s="20">
        <v>6.3131059746700247E-2</v>
      </c>
      <c r="S31" s="20">
        <v>5.1882741297179076E-2</v>
      </c>
      <c r="T31" s="20">
        <v>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3.42578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361</v>
      </c>
    </row>
    <row r="2" spans="1:18" x14ac:dyDescent="0.25">
      <c r="A2" s="15"/>
      <c r="B2" s="16" t="s">
        <v>434</v>
      </c>
    </row>
    <row r="3" spans="1:18" x14ac:dyDescent="0.25">
      <c r="A3" s="8" t="s">
        <v>33</v>
      </c>
      <c r="B3" s="17">
        <v>20.517072916839176</v>
      </c>
    </row>
    <row r="4" spans="1:18" x14ac:dyDescent="0.25">
      <c r="A4" s="8" t="s">
        <v>50</v>
      </c>
      <c r="B4" s="17">
        <v>18.895542091429355</v>
      </c>
    </row>
    <row r="5" spans="1:18" x14ac:dyDescent="0.25">
      <c r="A5" s="8" t="s">
        <v>51</v>
      </c>
      <c r="B5" s="17">
        <v>25.893628145649146</v>
      </c>
    </row>
    <row r="6" spans="1:18" x14ac:dyDescent="0.25">
      <c r="A6" s="8" t="s">
        <v>52</v>
      </c>
      <c r="B6" s="17">
        <v>12.066848519116983</v>
      </c>
    </row>
    <row r="7" spans="1:18" x14ac:dyDescent="0.25">
      <c r="A7" s="8" t="s">
        <v>30</v>
      </c>
      <c r="B7" s="17">
        <v>22.626908326965342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33</v>
      </c>
      <c r="N12" s="20">
        <v>0.17917951336383811</v>
      </c>
      <c r="O12" s="20">
        <v>0.18436838715613213</v>
      </c>
      <c r="P12" s="20">
        <v>0.2473359376805899</v>
      </c>
      <c r="Q12" s="20">
        <v>0.16394170961435933</v>
      </c>
      <c r="R12" s="20">
        <v>0.20517072916839177</v>
      </c>
    </row>
    <row r="13" spans="1:18" x14ac:dyDescent="0.25">
      <c r="D13" s="8" t="s">
        <v>33</v>
      </c>
      <c r="E13" s="20">
        <v>0.21238740652617266</v>
      </c>
      <c r="F13" s="20">
        <v>0.19937371746466498</v>
      </c>
      <c r="G13" s="20">
        <v>0.20517072916839177</v>
      </c>
      <c r="M13" s="8" t="s">
        <v>50</v>
      </c>
      <c r="N13" s="20">
        <v>0.16339034975746747</v>
      </c>
      <c r="O13" s="20">
        <v>0.21383751955101665</v>
      </c>
      <c r="P13" s="20">
        <v>0.19073183698943624</v>
      </c>
      <c r="Q13" s="20">
        <v>0.16996179136307091</v>
      </c>
      <c r="R13" s="20">
        <v>0.18895542091429357</v>
      </c>
    </row>
    <row r="14" spans="1:18" x14ac:dyDescent="0.25">
      <c r="D14" s="8" t="s">
        <v>50</v>
      </c>
      <c r="E14" s="20">
        <v>0.20075628823929301</v>
      </c>
      <c r="F14" s="20">
        <v>0.17947602165538251</v>
      </c>
      <c r="G14" s="20">
        <v>0.18895542091429357</v>
      </c>
      <c r="M14" s="8" t="s">
        <v>51</v>
      </c>
      <c r="N14" s="20">
        <v>0.19976041318905757</v>
      </c>
      <c r="O14" s="20">
        <v>0.19696384211979023</v>
      </c>
      <c r="P14" s="20">
        <v>0.26267885624465453</v>
      </c>
      <c r="Q14" s="20">
        <v>0.36002754576150703</v>
      </c>
      <c r="R14" s="20">
        <v>0.25893628145649145</v>
      </c>
    </row>
    <row r="15" spans="1:18" x14ac:dyDescent="0.25">
      <c r="D15" s="8" t="s">
        <v>51</v>
      </c>
      <c r="E15" s="20">
        <v>0.24490142760027195</v>
      </c>
      <c r="F15" s="20">
        <v>0.27021019714247929</v>
      </c>
      <c r="G15" s="20">
        <v>0.25893628145649145</v>
      </c>
      <c r="M15" s="8" t="s">
        <v>52</v>
      </c>
      <c r="N15" s="20">
        <v>0.20969737436421124</v>
      </c>
      <c r="O15" s="20">
        <v>0.17676879197718282</v>
      </c>
      <c r="P15" s="20">
        <v>8.4163565335983931E-2</v>
      </c>
      <c r="Q15" s="20">
        <v>7.275191043184645E-2</v>
      </c>
      <c r="R15" s="20">
        <v>0.12066848519116982</v>
      </c>
    </row>
    <row r="16" spans="1:18" ht="15.75" thickBot="1" x14ac:dyDescent="0.3">
      <c r="D16" s="8" t="s">
        <v>52</v>
      </c>
      <c r="E16" s="20">
        <v>0.15815134262406527</v>
      </c>
      <c r="F16" s="20">
        <v>9.0559260065102662E-2</v>
      </c>
      <c r="G16" s="20">
        <v>0.12066848519116982</v>
      </c>
      <c r="M16" s="8" t="s">
        <v>30</v>
      </c>
      <c r="N16" s="20">
        <v>0.24797234932542567</v>
      </c>
      <c r="O16" s="20">
        <v>0.2280614591958782</v>
      </c>
      <c r="P16" s="20">
        <v>0.21508980374933542</v>
      </c>
      <c r="Q16" s="23">
        <v>0.23331704282921628</v>
      </c>
      <c r="R16" s="20">
        <v>0.22626908326965342</v>
      </c>
    </row>
    <row r="17" spans="4:20" ht="16.5" thickTop="1" thickBot="1" x14ac:dyDescent="0.3">
      <c r="D17" s="8" t="s">
        <v>30</v>
      </c>
      <c r="E17" s="20">
        <v>0.18380353501019714</v>
      </c>
      <c r="F17" s="23">
        <v>0.2603808036723706</v>
      </c>
      <c r="G17" s="20">
        <v>0.22626908326965342</v>
      </c>
      <c r="M17" s="8" t="s">
        <v>87</v>
      </c>
      <c r="N17" s="20">
        <v>0.12046975658111085</v>
      </c>
      <c r="O17" s="20">
        <v>0.25714062651560138</v>
      </c>
      <c r="P17" s="20">
        <v>0.40939039998864413</v>
      </c>
      <c r="Q17" s="20">
        <v>0.21299921691464371</v>
      </c>
      <c r="R17" s="20">
        <v>1</v>
      </c>
    </row>
    <row r="18" spans="4:20" ht="15.75" thickTop="1" x14ac:dyDescent="0.25">
      <c r="D18" s="8" t="s">
        <v>87</v>
      </c>
      <c r="E18" s="20">
        <v>0.44545491108077606</v>
      </c>
      <c r="F18" s="20">
        <v>0.55454508891922394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33</v>
      </c>
      <c r="E22" s="20">
        <v>0.19890751553964969</v>
      </c>
      <c r="F22" s="20">
        <v>0.19452540145151151</v>
      </c>
      <c r="G22" s="20">
        <v>0.23490205562273278</v>
      </c>
      <c r="H22" s="20">
        <v>0.20517072916839177</v>
      </c>
      <c r="M22" s="8" t="s">
        <v>33</v>
      </c>
      <c r="N22" s="20">
        <v>0.18315791679545684</v>
      </c>
      <c r="O22" s="20">
        <v>0.27358396737779106</v>
      </c>
      <c r="P22" s="20">
        <v>0.26143463089492047</v>
      </c>
      <c r="Q22" s="20">
        <v>0.16078170108816345</v>
      </c>
      <c r="R22" s="20">
        <v>0.16936758363913965</v>
      </c>
      <c r="S22" s="20">
        <v>0.20517072916839177</v>
      </c>
      <c r="T22" s="25"/>
    </row>
    <row r="23" spans="4:20" x14ac:dyDescent="0.25">
      <c r="D23" s="8" t="s">
        <v>50</v>
      </c>
      <c r="E23" s="20">
        <v>0.19088878723461508</v>
      </c>
      <c r="F23" s="20">
        <v>0.20221155494599694</v>
      </c>
      <c r="G23" s="20">
        <v>0.15614993954050785</v>
      </c>
      <c r="H23" s="20">
        <v>0.18895542091429357</v>
      </c>
      <c r="M23" s="8" t="s">
        <v>50</v>
      </c>
      <c r="N23" s="20">
        <v>0.2038254601082361</v>
      </c>
      <c r="O23" s="20">
        <v>0.21221840966731315</v>
      </c>
      <c r="P23" s="20">
        <v>0.13443657410309451</v>
      </c>
      <c r="Q23" s="20">
        <v>0.21891388646884985</v>
      </c>
      <c r="R23" s="20">
        <v>0.18067125599335712</v>
      </c>
      <c r="S23" s="20">
        <v>0.18895542091429357</v>
      </c>
      <c r="T23" s="25"/>
    </row>
    <row r="24" spans="4:20" x14ac:dyDescent="0.25">
      <c r="D24" s="8" t="s">
        <v>51</v>
      </c>
      <c r="E24" s="20">
        <v>0.23047116755913138</v>
      </c>
      <c r="F24" s="20">
        <v>0.2805221522862531</v>
      </c>
      <c r="G24" s="20">
        <v>0.22824667472793228</v>
      </c>
      <c r="H24" s="20">
        <v>0.25893628145649145</v>
      </c>
      <c r="M24" s="8" t="s">
        <v>51</v>
      </c>
      <c r="N24" s="20">
        <v>0.29529702062563196</v>
      </c>
      <c r="O24" s="20">
        <v>0.17899945298125217</v>
      </c>
      <c r="P24" s="20">
        <v>0.22778369794604986</v>
      </c>
      <c r="Q24" s="20">
        <v>0.27046925980969949</v>
      </c>
      <c r="R24" s="20">
        <v>0.2209305440227145</v>
      </c>
      <c r="S24" s="20">
        <v>0.25893628145649145</v>
      </c>
      <c r="T24" s="25"/>
    </row>
    <row r="25" spans="4:20" x14ac:dyDescent="0.25">
      <c r="D25" s="8" t="s">
        <v>52</v>
      </c>
      <c r="E25" s="20">
        <v>0.26342060651723487</v>
      </c>
      <c r="F25" s="20">
        <v>9.3172671091409309E-2</v>
      </c>
      <c r="G25" s="20">
        <v>8.3192261185006042E-2</v>
      </c>
      <c r="H25" s="20">
        <v>0.12066848519116982</v>
      </c>
      <c r="M25" s="8" t="s">
        <v>52</v>
      </c>
      <c r="N25" s="20">
        <v>8.9674610617197281E-2</v>
      </c>
      <c r="O25" s="20">
        <v>0.21903127952658014</v>
      </c>
      <c r="P25" s="20">
        <v>8.1259533212144006E-2</v>
      </c>
      <c r="Q25" s="20">
        <v>0.11559814824305165</v>
      </c>
      <c r="R25" s="20">
        <v>0.28216323360029999</v>
      </c>
      <c r="S25" s="20">
        <v>0.12066848519116982</v>
      </c>
      <c r="T25" s="25"/>
    </row>
    <row r="26" spans="4:20" ht="15.75" thickBot="1" x14ac:dyDescent="0.3">
      <c r="D26" s="8" t="s">
        <v>30</v>
      </c>
      <c r="E26" s="20">
        <v>0.116311923149369</v>
      </c>
      <c r="F26" s="20">
        <v>0.22956822022482917</v>
      </c>
      <c r="G26" s="23">
        <v>0.29750906892382106</v>
      </c>
      <c r="H26" s="20">
        <v>0.22626908326965342</v>
      </c>
      <c r="M26" s="8" t="s">
        <v>30</v>
      </c>
      <c r="N26" s="20">
        <v>0.22804499185347785</v>
      </c>
      <c r="O26" s="20">
        <v>0.11616689044706351</v>
      </c>
      <c r="P26" s="20">
        <v>0.29508556384379114</v>
      </c>
      <c r="Q26" s="20">
        <v>0.23423700439023556</v>
      </c>
      <c r="R26" s="23">
        <v>0.14686738274448879</v>
      </c>
      <c r="S26" s="20">
        <v>0.22626908326965342</v>
      </c>
      <c r="T26" s="25"/>
    </row>
    <row r="27" spans="4:20" ht="15.75" thickTop="1" x14ac:dyDescent="0.25">
      <c r="D27" s="8" t="s">
        <v>87</v>
      </c>
      <c r="E27" s="20">
        <v>0.17584169846718731</v>
      </c>
      <c r="F27" s="20">
        <v>0.57959199123701466</v>
      </c>
      <c r="G27" s="20">
        <v>0.24456631029579806</v>
      </c>
      <c r="H27" s="20">
        <v>1</v>
      </c>
      <c r="M27" s="8" t="s">
        <v>87</v>
      </c>
      <c r="N27" s="20">
        <v>0.45158474237438107</v>
      </c>
      <c r="O27" s="20">
        <v>9.5148419516095831E-2</v>
      </c>
      <c r="P27" s="20">
        <v>0.22645125116220752</v>
      </c>
      <c r="Q27" s="20">
        <v>0.13849254886003118</v>
      </c>
      <c r="R27" s="20">
        <v>8.8323038087284464E-2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109</v>
      </c>
      <c r="O30" s="16" t="s">
        <v>110</v>
      </c>
      <c r="P30" s="16" t="s">
        <v>81</v>
      </c>
    </row>
    <row r="31" spans="4:20" x14ac:dyDescent="0.25">
      <c r="D31" s="8" t="s">
        <v>33</v>
      </c>
      <c r="E31" s="20">
        <v>0.32040172166427544</v>
      </c>
      <c r="F31" s="20">
        <v>0.19257597105533233</v>
      </c>
      <c r="G31" s="20">
        <v>0.20887536093829071</v>
      </c>
      <c r="H31" s="20">
        <v>0.1512320139750839</v>
      </c>
      <c r="I31" s="20">
        <v>0.19400881057268723</v>
      </c>
      <c r="J31" s="20">
        <v>0.20517072916839177</v>
      </c>
      <c r="M31" s="8" t="s">
        <v>33</v>
      </c>
      <c r="N31" s="20">
        <v>0.20517072916839177</v>
      </c>
      <c r="O31" s="30" t="s">
        <v>147</v>
      </c>
      <c r="P31" s="20">
        <v>0.20517072916839177</v>
      </c>
    </row>
    <row r="32" spans="4:20" x14ac:dyDescent="0.25">
      <c r="D32" s="8" t="s">
        <v>50</v>
      </c>
      <c r="E32" s="20">
        <v>0.15125777140124341</v>
      </c>
      <c r="F32" s="20">
        <v>0.16530988536937505</v>
      </c>
      <c r="G32" s="20">
        <v>0.1721787277111303</v>
      </c>
      <c r="H32" s="20">
        <v>0.23757642624005887</v>
      </c>
      <c r="I32" s="20">
        <v>0.26863436123348017</v>
      </c>
      <c r="J32" s="20">
        <v>0.18895542091429357</v>
      </c>
      <c r="M32" s="8" t="s">
        <v>50</v>
      </c>
      <c r="N32" s="20">
        <v>0.18895542091429357</v>
      </c>
      <c r="O32" s="30" t="s">
        <v>147</v>
      </c>
      <c r="P32" s="20">
        <v>0.18895542091429357</v>
      </c>
    </row>
    <row r="33" spans="4:20" x14ac:dyDescent="0.25">
      <c r="D33" s="8" t="s">
        <v>51</v>
      </c>
      <c r="E33" s="20">
        <v>0.24441893830703013</v>
      </c>
      <c r="F33" s="20">
        <v>0.29615230739793702</v>
      </c>
      <c r="G33" s="20">
        <v>0.2262971452385914</v>
      </c>
      <c r="H33" s="20">
        <v>0.29425826322806048</v>
      </c>
      <c r="I33" s="20">
        <v>0.19409691629955947</v>
      </c>
      <c r="J33" s="20">
        <v>0.25893628145649145</v>
      </c>
      <c r="M33" s="8" t="s">
        <v>51</v>
      </c>
      <c r="N33" s="20">
        <v>0.25893628145649145</v>
      </c>
      <c r="O33" s="30" t="s">
        <v>147</v>
      </c>
      <c r="P33" s="20">
        <v>0.25893628145649145</v>
      </c>
    </row>
    <row r="34" spans="4:20" x14ac:dyDescent="0.25">
      <c r="D34" s="8" t="s">
        <v>52</v>
      </c>
      <c r="E34" s="20">
        <v>9.9129603060736496E-2</v>
      </c>
      <c r="F34" s="20">
        <v>0.13749586877489606</v>
      </c>
      <c r="G34" s="20">
        <v>0.10349626410264043</v>
      </c>
      <c r="H34" s="20">
        <v>0.1267066611501862</v>
      </c>
      <c r="I34" s="20">
        <v>0.14925110132158589</v>
      </c>
      <c r="J34" s="20">
        <v>0.12066848519116982</v>
      </c>
      <c r="M34" s="8" t="s">
        <v>52</v>
      </c>
      <c r="N34" s="20">
        <v>0.12066848519116982</v>
      </c>
      <c r="O34" s="30" t="s">
        <v>147</v>
      </c>
      <c r="P34" s="20">
        <v>0.12066848519116982</v>
      </c>
    </row>
    <row r="35" spans="4:20" ht="15.75" thickBot="1" x14ac:dyDescent="0.3">
      <c r="D35" s="8" t="s">
        <v>30</v>
      </c>
      <c r="E35" s="20">
        <v>0.18479196556671448</v>
      </c>
      <c r="F35" s="20">
        <v>0.2084659674024596</v>
      </c>
      <c r="G35" s="20">
        <v>0.28915250200934717</v>
      </c>
      <c r="H35" s="20">
        <v>0.19022663540661058</v>
      </c>
      <c r="I35" s="23">
        <v>0.19400881057268723</v>
      </c>
      <c r="J35" s="20">
        <v>0.22626908326965342</v>
      </c>
      <c r="M35" s="8" t="s">
        <v>30</v>
      </c>
      <c r="N35" s="20">
        <v>0.22626908326965342</v>
      </c>
      <c r="O35" s="31" t="s">
        <v>147</v>
      </c>
      <c r="P35" s="20">
        <v>0.22626908326965342</v>
      </c>
    </row>
    <row r="36" spans="4:20" ht="15.75" thickTop="1" x14ac:dyDescent="0.25">
      <c r="D36" s="8" t="s">
        <v>87</v>
      </c>
      <c r="E36" s="20">
        <v>0.1236730725099187</v>
      </c>
      <c r="F36" s="20">
        <v>0.27201688246858785</v>
      </c>
      <c r="G36" s="20">
        <v>0.31789953322434805</v>
      </c>
      <c r="H36" s="20">
        <v>0.20585445021966611</v>
      </c>
      <c r="I36" s="20">
        <v>8.0556061577479313E-2</v>
      </c>
      <c r="J36" s="20">
        <v>1</v>
      </c>
      <c r="M36" s="8" t="s">
        <v>87</v>
      </c>
      <c r="N36" s="20">
        <v>1</v>
      </c>
      <c r="O36" s="20">
        <v>0</v>
      </c>
      <c r="P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33</v>
      </c>
      <c r="E41" s="20">
        <v>0.3599706071461376</v>
      </c>
      <c r="F41" s="20">
        <v>0.31712770714878935</v>
      </c>
      <c r="G41" s="20">
        <v>0.16127795972406106</v>
      </c>
      <c r="H41" s="20">
        <v>0.11421274784520981</v>
      </c>
      <c r="I41" s="20">
        <v>0.20251251747936308</v>
      </c>
      <c r="J41" s="20">
        <v>0.15715898014671933</v>
      </c>
      <c r="K41" s="20">
        <v>0.21049594862403734</v>
      </c>
      <c r="L41" s="20">
        <v>0.18187813911014158</v>
      </c>
      <c r="M41" s="20">
        <v>0.27022839048709829</v>
      </c>
      <c r="N41" s="20">
        <v>0.18838223971255028</v>
      </c>
      <c r="O41" s="20">
        <v>0.16001379098988661</v>
      </c>
      <c r="P41" s="20">
        <v>0.26662500650939958</v>
      </c>
      <c r="Q41" s="20">
        <v>0.19512884724129578</v>
      </c>
      <c r="R41" s="20">
        <v>0.22223875599866078</v>
      </c>
      <c r="S41" s="20">
        <v>0.17923258162234937</v>
      </c>
      <c r="T41" s="20">
        <v>0.20517072916839177</v>
      </c>
    </row>
    <row r="42" spans="4:20" x14ac:dyDescent="0.25">
      <c r="D42" s="8" t="s">
        <v>50</v>
      </c>
      <c r="E42" s="20">
        <v>5.99797924129696E-2</v>
      </c>
      <c r="F42" s="20">
        <v>0.21944675142145276</v>
      </c>
      <c r="G42" s="20">
        <v>0.24189951919726849</v>
      </c>
      <c r="H42" s="20">
        <v>0.20012059731138934</v>
      </c>
      <c r="I42" s="20">
        <v>7.5939374802652351E-2</v>
      </c>
      <c r="J42" s="20">
        <v>0.22856922997999282</v>
      </c>
      <c r="K42" s="20">
        <v>0.15789077590748313</v>
      </c>
      <c r="L42" s="20">
        <v>0.18192887220333823</v>
      </c>
      <c r="M42" s="20">
        <v>0.21626355857980195</v>
      </c>
      <c r="N42" s="20">
        <v>0.26084352810334505</v>
      </c>
      <c r="O42" s="20">
        <v>0.31998927367453261</v>
      </c>
      <c r="P42" s="20">
        <v>0.11670051554444617</v>
      </c>
      <c r="Q42" s="20">
        <v>0.20728653364569027</v>
      </c>
      <c r="R42" s="20">
        <v>0.2062423272943715</v>
      </c>
      <c r="S42" s="20">
        <v>0.14927633793335576</v>
      </c>
      <c r="T42" s="20">
        <v>0.18895542091429357</v>
      </c>
    </row>
    <row r="43" spans="4:20" x14ac:dyDescent="0.25">
      <c r="D43" s="8" t="s">
        <v>51</v>
      </c>
      <c r="E43" s="20">
        <v>0.27996693303940479</v>
      </c>
      <c r="F43" s="20">
        <v>0.12195745224557593</v>
      </c>
      <c r="G43" s="20">
        <v>0.24193435997491464</v>
      </c>
      <c r="H43" s="20">
        <v>0.24279076366473948</v>
      </c>
      <c r="I43" s="20">
        <v>0.31645541070864719</v>
      </c>
      <c r="J43" s="20">
        <v>0.39998973990663317</v>
      </c>
      <c r="K43" s="20">
        <v>0.28068635075132325</v>
      </c>
      <c r="L43" s="20">
        <v>0.25752118106640964</v>
      </c>
      <c r="M43" s="20">
        <v>0.1486559320892003</v>
      </c>
      <c r="N43" s="20">
        <v>0.20295434454045114</v>
      </c>
      <c r="O43" s="20">
        <v>0.25337113086117069</v>
      </c>
      <c r="P43" s="20">
        <v>0.21668489298547106</v>
      </c>
      <c r="Q43" s="20">
        <v>0.24396154778253493</v>
      </c>
      <c r="R43" s="20">
        <v>0.22227595699564748</v>
      </c>
      <c r="S43" s="20">
        <v>0.31323628407943455</v>
      </c>
      <c r="T43" s="20">
        <v>0.25893628145649145</v>
      </c>
    </row>
    <row r="44" spans="4:20" x14ac:dyDescent="0.25">
      <c r="D44" s="8" t="s">
        <v>52</v>
      </c>
      <c r="E44" s="20">
        <v>0.13998346651970239</v>
      </c>
      <c r="F44" s="20">
        <v>9.7553184693030093E-2</v>
      </c>
      <c r="G44" s="20">
        <v>6.4525120200682878E-2</v>
      </c>
      <c r="H44" s="20">
        <v>4.2882985138154861E-2</v>
      </c>
      <c r="I44" s="20">
        <v>0.18988226803193647</v>
      </c>
      <c r="J44" s="20">
        <v>7.1435900066690608E-2</v>
      </c>
      <c r="K44" s="20">
        <v>0.10526051727165542</v>
      </c>
      <c r="L44" s="20">
        <v>0.13631982141951196</v>
      </c>
      <c r="M44" s="20">
        <v>0.1080980933773496</v>
      </c>
      <c r="N44" s="20">
        <v>0.15943764793110332</v>
      </c>
      <c r="O44" s="20">
        <v>0.10665032178976402</v>
      </c>
      <c r="P44" s="20">
        <v>0.18330469197521221</v>
      </c>
      <c r="Q44" s="20">
        <v>0.10974230551740853</v>
      </c>
      <c r="R44" s="20">
        <v>0.15873665414233101</v>
      </c>
      <c r="S44" s="20">
        <v>0.13438236284079436</v>
      </c>
      <c r="T44" s="20">
        <v>0.12066848519116982</v>
      </c>
    </row>
    <row r="45" spans="4:20" ht="15.75" thickBot="1" x14ac:dyDescent="0.3">
      <c r="D45" s="8" t="s">
        <v>30</v>
      </c>
      <c r="E45" s="20">
        <v>0.16009920088178561</v>
      </c>
      <c r="F45" s="20">
        <v>0.24391490449115186</v>
      </c>
      <c r="G45" s="20">
        <v>0.29036304090307297</v>
      </c>
      <c r="H45" s="20">
        <v>0.39999290604050652</v>
      </c>
      <c r="I45" s="20">
        <v>0.21521042897740089</v>
      </c>
      <c r="J45" s="20">
        <v>0.14284614989996408</v>
      </c>
      <c r="K45" s="20">
        <v>0.24566640744550086</v>
      </c>
      <c r="L45" s="20">
        <v>0.24235198620059867</v>
      </c>
      <c r="M45" s="20">
        <v>0.25675402546654991</v>
      </c>
      <c r="N45" s="20">
        <v>0.18838223971255028</v>
      </c>
      <c r="O45" s="20">
        <v>0.15997548268464604</v>
      </c>
      <c r="P45" s="20">
        <v>0.21668489298547106</v>
      </c>
      <c r="Q45" s="20">
        <v>0.24388076581307055</v>
      </c>
      <c r="R45" s="20">
        <v>0.19050630556898929</v>
      </c>
      <c r="S45" s="23">
        <v>0.22387243352406597</v>
      </c>
      <c r="T45" s="20">
        <v>0.22626908326965342</v>
      </c>
    </row>
    <row r="46" spans="4:20" ht="15.75" thickTop="1" x14ac:dyDescent="0.25">
      <c r="D46" s="8" t="s">
        <v>87</v>
      </c>
      <c r="E46" s="20">
        <v>5.1513294707431267E-2</v>
      </c>
      <c r="F46" s="20">
        <v>3.7032130157776323E-2</v>
      </c>
      <c r="G46" s="20">
        <v>6.7903673403724274E-2</v>
      </c>
      <c r="H46" s="20">
        <v>6.6699472659438305E-2</v>
      </c>
      <c r="I46" s="20">
        <v>0.10489558467613151</v>
      </c>
      <c r="J46" s="20">
        <v>9.2233733235230791E-2</v>
      </c>
      <c r="K46" s="20">
        <v>9.4308554556918001E-2</v>
      </c>
      <c r="L46" s="20">
        <v>4.6632614677054179E-2</v>
      </c>
      <c r="M46" s="20">
        <v>7.0231637121558027E-2</v>
      </c>
      <c r="N46" s="20">
        <v>8.2962097249264816E-2</v>
      </c>
      <c r="O46" s="20">
        <v>6.1757281392614403E-2</v>
      </c>
      <c r="P46" s="20">
        <v>4.5430779749554645E-2</v>
      </c>
      <c r="Q46" s="20">
        <v>5.8572891998097884E-2</v>
      </c>
      <c r="R46" s="20">
        <v>6.3595521035659963E-2</v>
      </c>
      <c r="S46" s="20">
        <v>5.6230733379545622E-2</v>
      </c>
      <c r="T46" s="20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5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362</v>
      </c>
    </row>
    <row r="2" spans="1:18" x14ac:dyDescent="0.25">
      <c r="A2" s="15"/>
      <c r="B2" s="16" t="s">
        <v>434</v>
      </c>
    </row>
    <row r="3" spans="1:18" x14ac:dyDescent="0.25">
      <c r="A3" s="8" t="s">
        <v>33</v>
      </c>
      <c r="B3" s="17">
        <v>7.3932926829268295</v>
      </c>
    </row>
    <row r="4" spans="1:18" x14ac:dyDescent="0.25">
      <c r="A4" s="8" t="s">
        <v>53</v>
      </c>
      <c r="B4" s="17">
        <v>11.485554587688734</v>
      </c>
    </row>
    <row r="5" spans="1:18" x14ac:dyDescent="0.25">
      <c r="A5" s="8" t="s">
        <v>51</v>
      </c>
      <c r="B5" s="17">
        <v>17.954534456058845</v>
      </c>
    </row>
    <row r="6" spans="1:18" x14ac:dyDescent="0.25">
      <c r="A6" s="8" t="s">
        <v>52</v>
      </c>
      <c r="B6" s="17">
        <v>6.7345383275261321</v>
      </c>
    </row>
    <row r="7" spans="1:18" x14ac:dyDescent="0.25">
      <c r="A7" s="8" t="s">
        <v>54</v>
      </c>
      <c r="B7" s="17">
        <v>56.432079945799458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8" t="s">
        <v>33</v>
      </c>
      <c r="N12" s="20">
        <v>0.22240156799446589</v>
      </c>
      <c r="O12" s="20">
        <v>6.161651289814455E-2</v>
      </c>
      <c r="P12" s="20">
        <v>6.5180701856486056E-2</v>
      </c>
      <c r="Q12" s="20">
        <v>2.873146622734761E-2</v>
      </c>
      <c r="R12" s="20">
        <v>7.3932926829268289E-2</v>
      </c>
    </row>
    <row r="13" spans="1:18" x14ac:dyDescent="0.25">
      <c r="D13" s="8" t="s">
        <v>33</v>
      </c>
      <c r="E13" s="20">
        <v>8.2785348518342336E-2</v>
      </c>
      <c r="F13" s="20">
        <v>6.7190264072124306E-2</v>
      </c>
      <c r="G13" s="20">
        <v>7.3932926829268289E-2</v>
      </c>
      <c r="M13" s="8" t="s">
        <v>53</v>
      </c>
      <c r="N13" s="20">
        <v>2.3116389000979995E-2</v>
      </c>
      <c r="O13" s="20">
        <v>0.17087740114150113</v>
      </c>
      <c r="P13" s="20">
        <v>0.13522085782459409</v>
      </c>
      <c r="Q13" s="20">
        <v>3.0939044481054365E-2</v>
      </c>
      <c r="R13" s="20">
        <v>0.11485554587688734</v>
      </c>
    </row>
    <row r="14" spans="1:18" x14ac:dyDescent="0.25">
      <c r="D14" s="8" t="s">
        <v>53</v>
      </c>
      <c r="E14" s="20">
        <v>0.12653552340711308</v>
      </c>
      <c r="F14" s="20">
        <v>0.1059592062916942</v>
      </c>
      <c r="G14" s="20">
        <v>0.11485554587688734</v>
      </c>
      <c r="M14" s="8" t="s">
        <v>51</v>
      </c>
      <c r="N14" s="20">
        <v>0.15224534501642936</v>
      </c>
      <c r="O14" s="20">
        <v>0.13362518667021256</v>
      </c>
      <c r="P14" s="20">
        <v>0.14143339347029041</v>
      </c>
      <c r="Q14" s="20">
        <v>0.35542009884678749</v>
      </c>
      <c r="R14" s="20">
        <v>0.17954534456058846</v>
      </c>
    </row>
    <row r="15" spans="1:18" x14ac:dyDescent="0.25">
      <c r="D15" s="8" t="s">
        <v>51</v>
      </c>
      <c r="E15" s="20">
        <v>0.13466435347119232</v>
      </c>
      <c r="F15" s="20">
        <v>0.21373004539738699</v>
      </c>
      <c r="G15" s="20">
        <v>0.17954534456058846</v>
      </c>
      <c r="M15" s="8" t="s">
        <v>52</v>
      </c>
      <c r="N15" s="20">
        <v>0.10445610191964029</v>
      </c>
      <c r="O15" s="20">
        <v>5.4763414684041493E-2</v>
      </c>
      <c r="P15" s="20">
        <v>7.7605773147878712E-2</v>
      </c>
      <c r="Q15" s="20">
        <v>4.316309719934102E-2</v>
      </c>
      <c r="R15" s="20">
        <v>6.7345383275261322E-2</v>
      </c>
    </row>
    <row r="16" spans="1:18" ht="15.75" thickBot="1" x14ac:dyDescent="0.3">
      <c r="D16" s="8" t="s">
        <v>52</v>
      </c>
      <c r="E16" s="20">
        <v>0.13236981279905979</v>
      </c>
      <c r="F16" s="20">
        <v>1.7817941558856753E-2</v>
      </c>
      <c r="G16" s="20">
        <v>6.7345383275261322E-2</v>
      </c>
      <c r="M16" s="8" t="s">
        <v>54</v>
      </c>
      <c r="N16" s="20">
        <v>0.49778059606848446</v>
      </c>
      <c r="O16" s="20">
        <v>0.57911748460610024</v>
      </c>
      <c r="P16" s="20">
        <v>0.58055927370075078</v>
      </c>
      <c r="Q16" s="23">
        <v>0.54174629324546952</v>
      </c>
      <c r="R16" s="20">
        <v>0.56432079945799463</v>
      </c>
    </row>
    <row r="17" spans="4:20" ht="16.5" thickTop="1" thickBot="1" x14ac:dyDescent="0.3">
      <c r="D17" s="8" t="s">
        <v>54</v>
      </c>
      <c r="E17" s="20">
        <v>0.52364496180429243</v>
      </c>
      <c r="F17" s="23">
        <v>0.59530254267993776</v>
      </c>
      <c r="G17" s="20">
        <v>0.56432079945799463</v>
      </c>
      <c r="M17" s="8" t="s">
        <v>87</v>
      </c>
      <c r="N17" s="20">
        <v>0.10493491095625242</v>
      </c>
      <c r="O17" s="20">
        <v>0.29570146147890053</v>
      </c>
      <c r="P17" s="20">
        <v>0.41577138985675577</v>
      </c>
      <c r="Q17" s="20">
        <v>0.18359223770809135</v>
      </c>
      <c r="R17" s="20">
        <v>1</v>
      </c>
    </row>
    <row r="18" spans="4:20" ht="15.75" thickTop="1" x14ac:dyDescent="0.25">
      <c r="D18" s="8" t="s">
        <v>87</v>
      </c>
      <c r="E18" s="20">
        <v>0.43235820751064652</v>
      </c>
      <c r="F18" s="20">
        <v>0.56764179248935343</v>
      </c>
      <c r="G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33</v>
      </c>
      <c r="E22" s="20">
        <v>9.3747090768037236E-2</v>
      </c>
      <c r="F22" s="20">
        <v>7.5841361191042164E-2</v>
      </c>
      <c r="G22" s="20">
        <v>5.9051488985458173E-2</v>
      </c>
      <c r="H22" s="20">
        <v>7.3932926829268289E-2</v>
      </c>
      <c r="M22" s="8" t="s">
        <v>33</v>
      </c>
      <c r="N22" s="20">
        <v>0.10469094635196861</v>
      </c>
      <c r="O22" s="20">
        <v>2.592385218365062E-2</v>
      </c>
      <c r="P22" s="20">
        <v>3.7895746722097855E-2</v>
      </c>
      <c r="Q22" s="20">
        <v>8.5582360942086044E-2</v>
      </c>
      <c r="R22" s="20">
        <v>9.2581373574929779E-2</v>
      </c>
      <c r="S22" s="20">
        <v>7.3932926829268289E-2</v>
      </c>
      <c r="T22" s="25"/>
    </row>
    <row r="23" spans="4:20" x14ac:dyDescent="0.25">
      <c r="D23" s="8" t="s">
        <v>53</v>
      </c>
      <c r="E23" s="20">
        <v>0.12114817688130333</v>
      </c>
      <c r="F23" s="20">
        <v>0.10823220317778055</v>
      </c>
      <c r="G23" s="20">
        <v>0.12100005643659349</v>
      </c>
      <c r="H23" s="20">
        <v>0.11485554587688734</v>
      </c>
      <c r="M23" s="8" t="s">
        <v>53</v>
      </c>
      <c r="N23" s="20">
        <v>0.12478507789298184</v>
      </c>
      <c r="O23" s="20">
        <v>0.14333706606942889</v>
      </c>
      <c r="P23" s="20">
        <v>0.11773036685092969</v>
      </c>
      <c r="Q23" s="20">
        <v>0.10644999642064573</v>
      </c>
      <c r="R23" s="20">
        <v>6.1353747865836868E-2</v>
      </c>
      <c r="S23" s="20">
        <v>0.11485554587688734</v>
      </c>
      <c r="T23" s="25"/>
    </row>
    <row r="24" spans="4:20" x14ac:dyDescent="0.25">
      <c r="D24" s="8" t="s">
        <v>51</v>
      </c>
      <c r="E24" s="20">
        <v>0.14473235065942591</v>
      </c>
      <c r="F24" s="20">
        <v>0.23426748404854247</v>
      </c>
      <c r="G24" s="20">
        <v>0.11836634874052336</v>
      </c>
      <c r="H24" s="20">
        <v>0.17954534456058846</v>
      </c>
      <c r="M24" s="8" t="s">
        <v>51</v>
      </c>
      <c r="N24" s="20">
        <v>0.20332065509994962</v>
      </c>
      <c r="O24" s="20">
        <v>0.34199328107502802</v>
      </c>
      <c r="P24" s="20">
        <v>0.1131390195988853</v>
      </c>
      <c r="Q24" s="20">
        <v>0.18412198439401534</v>
      </c>
      <c r="R24" s="20">
        <v>9.7427989205265186E-2</v>
      </c>
      <c r="S24" s="20">
        <v>0.17954534456058846</v>
      </c>
      <c r="T24" s="25"/>
    </row>
    <row r="25" spans="4:20" x14ac:dyDescent="0.25">
      <c r="D25" s="8" t="s">
        <v>52</v>
      </c>
      <c r="E25" s="20">
        <v>4.8378588052754072E-2</v>
      </c>
      <c r="F25" s="20">
        <v>7.4652821218566243E-2</v>
      </c>
      <c r="G25" s="20">
        <v>6.7855597569464035E-2</v>
      </c>
      <c r="H25" s="20">
        <v>6.7345383275261322E-2</v>
      </c>
      <c r="M25" s="8" t="s">
        <v>52</v>
      </c>
      <c r="N25" s="20">
        <v>9.3818927039371988E-2</v>
      </c>
      <c r="O25" s="20">
        <v>0.10739081746920492</v>
      </c>
      <c r="P25" s="20">
        <v>5.0025126776006214E-2</v>
      </c>
      <c r="Q25" s="20">
        <v>4.5422005870141023E-2</v>
      </c>
      <c r="R25" s="20">
        <v>1.9496612876576527E-2</v>
      </c>
      <c r="S25" s="20">
        <v>6.7345383275261322E-2</v>
      </c>
      <c r="T25" s="25"/>
    </row>
    <row r="26" spans="4:20" ht="15.75" thickBot="1" x14ac:dyDescent="0.3">
      <c r="D26" s="8" t="s">
        <v>54</v>
      </c>
      <c r="E26" s="20">
        <v>0.59199379363847948</v>
      </c>
      <c r="F26" s="20">
        <v>0.50700613036406861</v>
      </c>
      <c r="G26" s="23">
        <v>0.63372650826796095</v>
      </c>
      <c r="H26" s="20">
        <v>0.56432079945799463</v>
      </c>
      <c r="M26" s="8" t="s">
        <v>54</v>
      </c>
      <c r="N26" s="20">
        <v>0.47338439361572798</v>
      </c>
      <c r="O26" s="20">
        <v>0.38135498320268763</v>
      </c>
      <c r="P26" s="20">
        <v>0.68120974005208101</v>
      </c>
      <c r="Q26" s="20">
        <v>0.57842365237311189</v>
      </c>
      <c r="R26" s="23">
        <v>0.72914027647739166</v>
      </c>
      <c r="S26" s="20">
        <v>0.56432079945799463</v>
      </c>
      <c r="T26" s="25"/>
    </row>
    <row r="27" spans="4:20" ht="15.75" thickTop="1" x14ac:dyDescent="0.25">
      <c r="D27" s="8" t="s">
        <v>87</v>
      </c>
      <c r="E27" s="20">
        <v>0.19493442702284167</v>
      </c>
      <c r="F27" s="20">
        <v>0.48350996902826171</v>
      </c>
      <c r="G27" s="20">
        <v>0.32155560394889665</v>
      </c>
      <c r="H27" s="20">
        <v>1</v>
      </c>
      <c r="M27" s="8" t="s">
        <v>87</v>
      </c>
      <c r="N27" s="20">
        <v>0.34830502322880369</v>
      </c>
      <c r="O27" s="20">
        <v>0.10803813395276811</v>
      </c>
      <c r="P27" s="20">
        <v>0.26482046070460702</v>
      </c>
      <c r="Q27" s="20">
        <v>0.1690016453735966</v>
      </c>
      <c r="R27" s="20">
        <v>0.10983473674022456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109</v>
      </c>
      <c r="O30" s="16" t="s">
        <v>110</v>
      </c>
      <c r="P30" s="16" t="s">
        <v>81</v>
      </c>
    </row>
    <row r="31" spans="4:20" x14ac:dyDescent="0.25">
      <c r="D31" s="8" t="s">
        <v>33</v>
      </c>
      <c r="E31" s="20">
        <v>4.2378098169447591E-2</v>
      </c>
      <c r="F31" s="20">
        <v>8.1817944637219878E-2</v>
      </c>
      <c r="G31" s="20">
        <v>7.0482171317110306E-2</v>
      </c>
      <c r="H31" s="20">
        <v>7.1634565866721595E-2</v>
      </c>
      <c r="I31" s="20">
        <v>0.13337269566358328</v>
      </c>
      <c r="J31" s="20">
        <v>7.3932926829268289E-2</v>
      </c>
      <c r="M31" s="8" t="s">
        <v>33</v>
      </c>
      <c r="N31" s="30" t="s">
        <v>147</v>
      </c>
      <c r="O31" s="20">
        <v>7.3932926829268289E-2</v>
      </c>
      <c r="P31" s="20">
        <v>7.3932926829268289E-2</v>
      </c>
    </row>
    <row r="32" spans="4:20" x14ac:dyDescent="0.25">
      <c r="D32" s="8" t="s">
        <v>53</v>
      </c>
      <c r="E32" s="20">
        <v>7.7757978292564395E-2</v>
      </c>
      <c r="F32" s="20">
        <v>0.10655117535025699</v>
      </c>
      <c r="G32" s="20">
        <v>0.14272461285948762</v>
      </c>
      <c r="H32" s="20">
        <v>0.14128643526624782</v>
      </c>
      <c r="I32" s="20">
        <v>6.6653545889916677E-2</v>
      </c>
      <c r="J32" s="20">
        <v>0.11485554587688734</v>
      </c>
      <c r="M32" s="8" t="s">
        <v>53</v>
      </c>
      <c r="N32" s="30" t="s">
        <v>147</v>
      </c>
      <c r="O32" s="20">
        <v>0.11485554587688734</v>
      </c>
      <c r="P32" s="20">
        <v>0.11485554587688734</v>
      </c>
    </row>
    <row r="33" spans="4:20" x14ac:dyDescent="0.25">
      <c r="D33" s="8" t="s">
        <v>51</v>
      </c>
      <c r="E33" s="20">
        <v>0.20398509638749393</v>
      </c>
      <c r="F33" s="20">
        <v>0.1746458295285554</v>
      </c>
      <c r="G33" s="20">
        <v>0.18126025833154927</v>
      </c>
      <c r="H33" s="20">
        <v>0.14200741579977341</v>
      </c>
      <c r="I33" s="20">
        <v>0.2332874106147084</v>
      </c>
      <c r="J33" s="20">
        <v>0.17954534456058846</v>
      </c>
      <c r="M33" s="8" t="s">
        <v>51</v>
      </c>
      <c r="N33" s="30" t="s">
        <v>147</v>
      </c>
      <c r="O33" s="20">
        <v>0.17954534456058846</v>
      </c>
      <c r="P33" s="20">
        <v>0.17954534456058846</v>
      </c>
    </row>
    <row r="34" spans="4:20" x14ac:dyDescent="0.25">
      <c r="D34" s="8" t="s">
        <v>52</v>
      </c>
      <c r="E34" s="20">
        <v>1.9569091203628704E-2</v>
      </c>
      <c r="F34" s="20">
        <v>5.2910328993712334E-2</v>
      </c>
      <c r="G34" s="20">
        <v>4.7075334808154339E-2</v>
      </c>
      <c r="H34" s="20">
        <v>0.12869502523431867</v>
      </c>
      <c r="I34" s="20">
        <v>9.9980318834875029E-2</v>
      </c>
      <c r="J34" s="20">
        <v>6.7345383275261322E-2</v>
      </c>
      <c r="M34" s="8" t="s">
        <v>52</v>
      </c>
      <c r="N34" s="30" t="s">
        <v>147</v>
      </c>
      <c r="O34" s="20">
        <v>6.7345383275261322E-2</v>
      </c>
      <c r="P34" s="20">
        <v>6.7345383275261322E-2</v>
      </c>
    </row>
    <row r="35" spans="4:20" ht="15.75" thickBot="1" x14ac:dyDescent="0.3">
      <c r="D35" s="8" t="s">
        <v>54</v>
      </c>
      <c r="E35" s="20">
        <v>0.65630973594686537</v>
      </c>
      <c r="F35" s="20">
        <v>0.58407472149025541</v>
      </c>
      <c r="G35" s="20">
        <v>0.55845762268369847</v>
      </c>
      <c r="H35" s="20">
        <v>0.51637655783293857</v>
      </c>
      <c r="I35" s="23">
        <v>0.4667060289969166</v>
      </c>
      <c r="J35" s="20">
        <v>0.56432079945799463</v>
      </c>
      <c r="M35" s="8" t="s">
        <v>54</v>
      </c>
      <c r="N35" s="30" t="s">
        <v>147</v>
      </c>
      <c r="O35" s="23">
        <v>0.56432079945799463</v>
      </c>
      <c r="P35" s="20">
        <v>0.56432079945799463</v>
      </c>
    </row>
    <row r="36" spans="4:20" ht="15.75" thickTop="1" x14ac:dyDescent="0.25">
      <c r="D36" s="8" t="s">
        <v>87</v>
      </c>
      <c r="E36" s="20">
        <v>0.18670755903987613</v>
      </c>
      <c r="F36" s="20">
        <v>0.2318585462640341</v>
      </c>
      <c r="G36" s="20">
        <v>0.25430095818815329</v>
      </c>
      <c r="H36" s="20">
        <v>0.23492547425474258</v>
      </c>
      <c r="I36" s="20">
        <v>9.2207462253193956E-2</v>
      </c>
      <c r="J36" s="20">
        <v>1</v>
      </c>
      <c r="M36" s="8" t="s">
        <v>87</v>
      </c>
      <c r="N36" s="20">
        <v>0</v>
      </c>
      <c r="O36" s="20">
        <v>1</v>
      </c>
      <c r="P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33</v>
      </c>
      <c r="E41" s="20">
        <v>0.11123394846500553</v>
      </c>
      <c r="F41" s="20">
        <v>0</v>
      </c>
      <c r="G41" s="20">
        <v>6.6676267281105997E-2</v>
      </c>
      <c r="H41" s="20">
        <v>8.3359189161236941E-2</v>
      </c>
      <c r="I41" s="20">
        <v>0</v>
      </c>
      <c r="J41" s="20">
        <v>5.0004488733279472E-2</v>
      </c>
      <c r="K41" s="20">
        <v>6.8984220907297833E-2</v>
      </c>
      <c r="L41" s="20">
        <v>5.8869856270919473E-2</v>
      </c>
      <c r="M41" s="20">
        <v>0</v>
      </c>
      <c r="N41" s="20">
        <v>0.13337269566358328</v>
      </c>
      <c r="O41" s="20">
        <v>0.14282782680073877</v>
      </c>
      <c r="P41" s="20">
        <v>0.20012498047180127</v>
      </c>
      <c r="Q41" s="20">
        <v>9.6784531567140258E-2</v>
      </c>
      <c r="R41" s="20">
        <v>8.3300781249999997E-2</v>
      </c>
      <c r="S41" s="20">
        <v>0.15788692684374536</v>
      </c>
      <c r="T41" s="20">
        <v>7.3932926829268289E-2</v>
      </c>
    </row>
    <row r="42" spans="4:20" x14ac:dyDescent="0.25">
      <c r="D42" s="8" t="s">
        <v>53</v>
      </c>
      <c r="E42" s="20">
        <v>7.4155965643337013E-2</v>
      </c>
      <c r="F42" s="20">
        <v>0.17399225688909131</v>
      </c>
      <c r="G42" s="20">
        <v>0.13335253456221199</v>
      </c>
      <c r="H42" s="20">
        <v>0.16661495501085946</v>
      </c>
      <c r="I42" s="20">
        <v>6.6706266706266712E-2</v>
      </c>
      <c r="J42" s="20">
        <v>0.15001346619983841</v>
      </c>
      <c r="K42" s="20">
        <v>0.13796844181459567</v>
      </c>
      <c r="L42" s="20">
        <v>0.17660956881275841</v>
      </c>
      <c r="M42" s="20">
        <v>0.14812078677624896</v>
      </c>
      <c r="N42" s="20">
        <v>6.6653545889916677E-2</v>
      </c>
      <c r="O42" s="20">
        <v>0.14282782680073877</v>
      </c>
      <c r="P42" s="20">
        <v>0</v>
      </c>
      <c r="Q42" s="20">
        <v>0.16130755261190044</v>
      </c>
      <c r="R42" s="20">
        <v>0</v>
      </c>
      <c r="S42" s="20">
        <v>0.15788692684374536</v>
      </c>
      <c r="T42" s="20">
        <v>0.11485554587688734</v>
      </c>
    </row>
    <row r="43" spans="4:20" x14ac:dyDescent="0.25">
      <c r="D43" s="8" t="s">
        <v>51</v>
      </c>
      <c r="E43" s="20">
        <v>0.14805680755166256</v>
      </c>
      <c r="F43" s="20">
        <v>0.260988385333637</v>
      </c>
      <c r="G43" s="20">
        <v>0.33338133640552997</v>
      </c>
      <c r="H43" s="20">
        <v>0.33343675664494776</v>
      </c>
      <c r="I43" s="20">
        <v>9.9970299970299964E-2</v>
      </c>
      <c r="J43" s="20">
        <v>0.15001346619983841</v>
      </c>
      <c r="K43" s="20">
        <v>0.1034516765285996</v>
      </c>
      <c r="L43" s="20">
        <v>0.11754282339043119</v>
      </c>
      <c r="M43" s="20">
        <v>0.14812078677624896</v>
      </c>
      <c r="N43" s="20">
        <v>0.2332874106147084</v>
      </c>
      <c r="O43" s="20">
        <v>0.2144469525959368</v>
      </c>
      <c r="P43" s="20">
        <v>0.39993750976409936</v>
      </c>
      <c r="Q43" s="20">
        <v>0.12904604208952036</v>
      </c>
      <c r="R43" s="20">
        <v>0.16669921875000002</v>
      </c>
      <c r="S43" s="20">
        <v>0.10520848790621753</v>
      </c>
      <c r="T43" s="20">
        <v>0.17954534456058846</v>
      </c>
    </row>
    <row r="44" spans="4:20" x14ac:dyDescent="0.25">
      <c r="D44" s="8" t="s">
        <v>52</v>
      </c>
      <c r="E44" s="20">
        <v>0</v>
      </c>
      <c r="F44" s="20">
        <v>0</v>
      </c>
      <c r="G44" s="20">
        <v>6.6532258064516125E-2</v>
      </c>
      <c r="H44" s="20">
        <v>4.167959458061847E-2</v>
      </c>
      <c r="I44" s="20">
        <v>3.3323433323433321E-2</v>
      </c>
      <c r="J44" s="20">
        <v>0.14996857886704373</v>
      </c>
      <c r="K44" s="20">
        <v>6.893491124260355E-2</v>
      </c>
      <c r="L44" s="20">
        <v>5.8869856270919473E-2</v>
      </c>
      <c r="M44" s="20">
        <v>7.4060393388124479E-2</v>
      </c>
      <c r="N44" s="20">
        <v>9.9980318834875029E-2</v>
      </c>
      <c r="O44" s="20">
        <v>0</v>
      </c>
      <c r="P44" s="20">
        <v>0</v>
      </c>
      <c r="Q44" s="20">
        <v>0.12904604208952036</v>
      </c>
      <c r="R44" s="20">
        <v>4.1601562500000001E-2</v>
      </c>
      <c r="S44" s="20">
        <v>0.10520848790621753</v>
      </c>
      <c r="T44" s="20">
        <v>6.7345383275261322E-2</v>
      </c>
    </row>
    <row r="45" spans="4:20" ht="15.75" thickBot="1" x14ac:dyDescent="0.3">
      <c r="D45" s="8" t="s">
        <v>54</v>
      </c>
      <c r="E45" s="20">
        <v>0.66655327833999489</v>
      </c>
      <c r="F45" s="20">
        <v>0.56501935777727175</v>
      </c>
      <c r="G45" s="20">
        <v>0.40005760368663595</v>
      </c>
      <c r="H45" s="20">
        <v>0.37490950460233735</v>
      </c>
      <c r="I45" s="20">
        <v>0.8</v>
      </c>
      <c r="J45" s="20">
        <v>0.5</v>
      </c>
      <c r="K45" s="20">
        <v>0.62066074950690331</v>
      </c>
      <c r="L45" s="20">
        <v>0.58810789525497142</v>
      </c>
      <c r="M45" s="20">
        <v>0.62969803305937755</v>
      </c>
      <c r="N45" s="20">
        <v>0.4667060289969166</v>
      </c>
      <c r="O45" s="20">
        <v>0.49989739380258569</v>
      </c>
      <c r="P45" s="20">
        <v>0.39993750976409936</v>
      </c>
      <c r="Q45" s="20">
        <v>0.4838158316419186</v>
      </c>
      <c r="R45" s="20">
        <v>0.70839843749999998</v>
      </c>
      <c r="S45" s="23">
        <v>0.47380917050007421</v>
      </c>
      <c r="T45" s="20">
        <v>0.56432079945799463</v>
      </c>
    </row>
    <row r="46" spans="4:20" ht="15.75" thickTop="1" x14ac:dyDescent="0.25">
      <c r="D46" s="8" t="s">
        <v>87</v>
      </c>
      <c r="E46" s="20">
        <v>7.1132162214479294E-2</v>
      </c>
      <c r="F46" s="20">
        <v>5.3123790166473096E-2</v>
      </c>
      <c r="G46" s="20">
        <v>4.2005420054200542E-2</v>
      </c>
      <c r="H46" s="20">
        <v>5.8489401858304299E-2</v>
      </c>
      <c r="I46" s="20">
        <v>0.10183773712737129</v>
      </c>
      <c r="J46" s="20">
        <v>0.13476335656213706</v>
      </c>
      <c r="K46" s="20">
        <v>0.12267711962833915</v>
      </c>
      <c r="L46" s="20">
        <v>3.0723722415795587E-2</v>
      </c>
      <c r="M46" s="20">
        <v>6.5506436314363148E-2</v>
      </c>
      <c r="N46" s="20">
        <v>9.2207462253193956E-2</v>
      </c>
      <c r="O46" s="20">
        <v>2.9477593883081687E-2</v>
      </c>
      <c r="P46" s="20">
        <v>3.872072202864886E-2</v>
      </c>
      <c r="Q46" s="20">
        <v>5.6626258226867981E-2</v>
      </c>
      <c r="R46" s="20">
        <v>6.1943476577622926E-2</v>
      </c>
      <c r="S46" s="20">
        <v>4.0765340689121174E-2</v>
      </c>
      <c r="T46" s="20">
        <v>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8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363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2.3828547655482795</v>
      </c>
    </row>
    <row r="4" spans="1:2" x14ac:dyDescent="0.25">
      <c r="A4" s="8" t="s">
        <v>12</v>
      </c>
      <c r="B4" s="17">
        <v>1.6861270436620877</v>
      </c>
    </row>
    <row r="5" spans="1:2" x14ac:dyDescent="0.25">
      <c r="A5" s="8" t="s">
        <v>13</v>
      </c>
      <c r="B5" s="17">
        <v>1.8664869249164313</v>
      </c>
    </row>
    <row r="6" spans="1:2" x14ac:dyDescent="0.25">
      <c r="A6" s="8" t="s">
        <v>14</v>
      </c>
      <c r="B6" s="17">
        <v>3.6314659864000425</v>
      </c>
    </row>
    <row r="7" spans="1:2" x14ac:dyDescent="0.25">
      <c r="A7" s="8" t="s">
        <v>15</v>
      </c>
      <c r="B7" s="17">
        <v>5.45340716505227</v>
      </c>
    </row>
    <row r="8" spans="1:2" x14ac:dyDescent="0.25">
      <c r="A8" s="8" t="s">
        <v>16</v>
      </c>
      <c r="B8" s="17">
        <v>7.6001896318465398</v>
      </c>
    </row>
    <row r="9" spans="1:2" x14ac:dyDescent="0.25">
      <c r="A9" s="8" t="s">
        <v>17</v>
      </c>
      <c r="B9" s="17">
        <v>7.8215477248209702</v>
      </c>
    </row>
    <row r="10" spans="1:2" x14ac:dyDescent="0.25">
      <c r="A10" s="8" t="s">
        <v>18</v>
      </c>
      <c r="B10" s="17">
        <v>3.821380023187976</v>
      </c>
    </row>
    <row r="11" spans="1:2" x14ac:dyDescent="0.25">
      <c r="A11" s="8" t="s">
        <v>19</v>
      </c>
      <c r="B11" s="17">
        <v>0.99818753235109625</v>
      </c>
    </row>
    <row r="12" spans="1:2" x14ac:dyDescent="0.25">
      <c r="A12" s="8" t="s">
        <v>20</v>
      </c>
      <c r="B12" s="17">
        <v>1.0050004111915041</v>
      </c>
    </row>
    <row r="13" spans="1:2" x14ac:dyDescent="0.25">
      <c r="A13" s="8" t="s">
        <v>21</v>
      </c>
      <c r="B13" s="17">
        <v>63.733352791022803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  <c r="M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1.716082430267922E-2</v>
      </c>
      <c r="F19" s="20">
        <v>2.9119951874062751E-2</v>
      </c>
      <c r="G19" s="20">
        <v>2.3828547655482795E-2</v>
      </c>
      <c r="M19" s="8" t="s">
        <v>11</v>
      </c>
      <c r="N19" s="20">
        <v>2.4517681767012099E-2</v>
      </c>
      <c r="O19" s="20">
        <v>2.7045581802984688E-2</v>
      </c>
      <c r="P19" s="20">
        <v>2.2750921277751277E-2</v>
      </c>
      <c r="Q19" s="20">
        <v>2.2009682043894703E-2</v>
      </c>
      <c r="R19" s="20">
        <v>2.3828547655482795E-2</v>
      </c>
    </row>
    <row r="20" spans="4:18" x14ac:dyDescent="0.25">
      <c r="D20" s="8" t="s">
        <v>12</v>
      </c>
      <c r="E20" s="20">
        <v>1.5406930658789786E-2</v>
      </c>
      <c r="F20" s="20">
        <v>1.8015412447091116E-2</v>
      </c>
      <c r="G20" s="20">
        <v>1.6861270436620876E-2</v>
      </c>
      <c r="M20" s="8" t="s">
        <v>12</v>
      </c>
      <c r="N20" s="20">
        <v>2.1373393889988743E-2</v>
      </c>
      <c r="O20" s="20">
        <v>1.6072515398161145E-2</v>
      </c>
      <c r="P20" s="20">
        <v>1.3594979777066815E-2</v>
      </c>
      <c r="Q20" s="20">
        <v>2.1511036006399295E-2</v>
      </c>
      <c r="R20" s="20">
        <v>1.6861270436620876E-2</v>
      </c>
    </row>
    <row r="21" spans="4:18" x14ac:dyDescent="0.25">
      <c r="D21" s="8" t="s">
        <v>13</v>
      </c>
      <c r="E21" s="20">
        <v>1.7461491784488838E-2</v>
      </c>
      <c r="F21" s="20">
        <v>1.9619851370678173E-2</v>
      </c>
      <c r="G21" s="20">
        <v>1.8664869249164315E-2</v>
      </c>
      <c r="M21" s="8" t="s">
        <v>13</v>
      </c>
      <c r="N21" s="20">
        <v>3.5487752804627147E-2</v>
      </c>
      <c r="O21" s="20">
        <v>2.2144138149299272E-2</v>
      </c>
      <c r="P21" s="20">
        <v>1.6330880802738233E-2</v>
      </c>
      <c r="Q21" s="20">
        <v>1.1609103060440057E-2</v>
      </c>
      <c r="R21" s="20">
        <v>1.8664869249164315E-2</v>
      </c>
    </row>
    <row r="22" spans="4:18" x14ac:dyDescent="0.25">
      <c r="D22" s="8" t="s">
        <v>14</v>
      </c>
      <c r="E22" s="20">
        <v>4.4422253766999112E-2</v>
      </c>
      <c r="F22" s="20">
        <v>2.9880596194753868E-2</v>
      </c>
      <c r="G22" s="20">
        <v>3.6314659864000426E-2</v>
      </c>
      <c r="M22" s="8" t="s">
        <v>14</v>
      </c>
      <c r="N22" s="20">
        <v>3.5604207911183572E-2</v>
      </c>
      <c r="O22" s="20">
        <v>4.2827581170016796E-2</v>
      </c>
      <c r="P22" s="20">
        <v>3.4383358415664589E-2</v>
      </c>
      <c r="Q22" s="20">
        <v>3.3125333296396588E-2</v>
      </c>
      <c r="R22" s="20">
        <v>3.6314659864000426E-2</v>
      </c>
    </row>
    <row r="23" spans="4:18" x14ac:dyDescent="0.25">
      <c r="D23" s="8" t="s">
        <v>15</v>
      </c>
      <c r="E23" s="20">
        <v>5.1641006671173648E-2</v>
      </c>
      <c r="F23" s="20">
        <v>5.6829964180304525E-2</v>
      </c>
      <c r="G23" s="20">
        <v>5.4534071650522695E-2</v>
      </c>
      <c r="M23" s="8" t="s">
        <v>15</v>
      </c>
      <c r="N23" s="20">
        <v>6.6383292574046043E-2</v>
      </c>
      <c r="O23" s="20">
        <v>5.2437332121497378E-2</v>
      </c>
      <c r="P23" s="20">
        <v>4.9686333222252126E-2</v>
      </c>
      <c r="Q23" s="20">
        <v>6.012493853495024E-2</v>
      </c>
      <c r="R23" s="20">
        <v>5.4534071650522695E-2</v>
      </c>
    </row>
    <row r="24" spans="4:18" x14ac:dyDescent="0.25">
      <c r="D24" s="8" t="s">
        <v>16</v>
      </c>
      <c r="E24" s="20">
        <v>8.8450906466901971E-2</v>
      </c>
      <c r="F24" s="20">
        <v>6.6122550501143129E-2</v>
      </c>
      <c r="G24" s="20">
        <v>7.6001896318465406E-2</v>
      </c>
      <c r="M24" s="8" t="s">
        <v>16</v>
      </c>
      <c r="N24" s="20">
        <v>8.0571406389503511E-2</v>
      </c>
      <c r="O24" s="20">
        <v>7.0705759196293086E-2</v>
      </c>
      <c r="P24" s="20">
        <v>7.5099317287766074E-2</v>
      </c>
      <c r="Q24" s="20">
        <v>8.1222167586622429E-2</v>
      </c>
      <c r="R24" s="20">
        <v>7.6001896318465406E-2</v>
      </c>
    </row>
    <row r="25" spans="4:18" x14ac:dyDescent="0.25">
      <c r="D25" s="8" t="s">
        <v>17</v>
      </c>
      <c r="E25" s="20">
        <v>8.5622809910729111E-2</v>
      </c>
      <c r="F25" s="20">
        <v>7.2337130288538706E-2</v>
      </c>
      <c r="G25" s="20">
        <v>7.8215477248209708E-2</v>
      </c>
      <c r="M25" s="8" t="s">
        <v>17</v>
      </c>
      <c r="N25" s="20">
        <v>6.8805558790419621E-2</v>
      </c>
      <c r="O25" s="20">
        <v>9.4570271608144185E-2</v>
      </c>
      <c r="P25" s="20">
        <v>8.0198041926517347E-2</v>
      </c>
      <c r="Q25" s="20">
        <v>6.1432152973523287E-2</v>
      </c>
      <c r="R25" s="20">
        <v>7.8215477248209708E-2</v>
      </c>
    </row>
    <row r="26" spans="4:18" x14ac:dyDescent="0.25">
      <c r="D26" s="8" t="s">
        <v>18</v>
      </c>
      <c r="E26" s="20">
        <v>3.5561674189427801E-2</v>
      </c>
      <c r="F26" s="20">
        <v>4.0318487272222453E-2</v>
      </c>
      <c r="G26" s="20">
        <v>3.8213800231879758E-2</v>
      </c>
      <c r="M26" s="8" t="s">
        <v>18</v>
      </c>
      <c r="N26" s="20">
        <v>5.0192150925818101E-2</v>
      </c>
      <c r="O26" s="20">
        <v>4.5851220086181012E-2</v>
      </c>
      <c r="P26" s="20">
        <v>3.9301373682691834E-2</v>
      </c>
      <c r="Q26" s="20">
        <v>2.2785353657776453E-2</v>
      </c>
      <c r="R26" s="20">
        <v>3.8213800231879758E-2</v>
      </c>
    </row>
    <row r="27" spans="4:18" x14ac:dyDescent="0.25">
      <c r="D27" s="8" t="s">
        <v>19</v>
      </c>
      <c r="E27" s="20">
        <v>8.4223339449942501E-3</v>
      </c>
      <c r="F27" s="20">
        <v>1.1219503730193965E-2</v>
      </c>
      <c r="G27" s="20">
        <v>9.9818753235109622E-3</v>
      </c>
      <c r="M27" s="8" t="s">
        <v>19</v>
      </c>
      <c r="N27" s="20">
        <v>3.4233919490703001E-2</v>
      </c>
      <c r="O27" s="20">
        <v>4.9566254696540588E-3</v>
      </c>
      <c r="P27" s="20">
        <v>8.2436506402066689E-3</v>
      </c>
      <c r="Q27" s="20">
        <v>7.6233975801815899E-3</v>
      </c>
      <c r="R27" s="20">
        <v>9.9818753235109622E-3</v>
      </c>
    </row>
    <row r="28" spans="4:18" x14ac:dyDescent="0.25">
      <c r="D28" s="8" t="s">
        <v>20</v>
      </c>
      <c r="E28" s="20">
        <v>5.6516375444395648E-3</v>
      </c>
      <c r="F28" s="20">
        <v>1.354048117260697E-2</v>
      </c>
      <c r="G28" s="20">
        <v>1.0050004111915039E-2</v>
      </c>
      <c r="M28" s="8" t="s">
        <v>20</v>
      </c>
      <c r="N28" s="20">
        <v>1.8590116843290243E-2</v>
      </c>
      <c r="O28" s="20">
        <v>1.0937360523902652E-2</v>
      </c>
      <c r="P28" s="20">
        <v>8.3009724301621422E-3</v>
      </c>
      <c r="Q28" s="20">
        <v>8.4111890630302437E-3</v>
      </c>
      <c r="R28" s="20">
        <v>1.0050004111915039E-2</v>
      </c>
    </row>
    <row r="29" spans="4:18" ht="15.75" thickBot="1" x14ac:dyDescent="0.3">
      <c r="D29" s="8" t="s">
        <v>21</v>
      </c>
      <c r="E29" s="20">
        <v>0.6301981307593767</v>
      </c>
      <c r="F29" s="23">
        <v>0.64299607096840439</v>
      </c>
      <c r="G29" s="20">
        <v>0.63733352791022801</v>
      </c>
      <c r="M29" s="8" t="s">
        <v>21</v>
      </c>
      <c r="N29" s="20">
        <v>0.56424051861340785</v>
      </c>
      <c r="O29" s="20">
        <v>0.61245161447386576</v>
      </c>
      <c r="P29" s="20">
        <v>0.6521101705371829</v>
      </c>
      <c r="Q29" s="23">
        <v>0.67014564619678507</v>
      </c>
      <c r="R29" s="20">
        <v>0.63733352791022801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2" spans="4:18" x14ac:dyDescent="0.25">
      <c r="M32" s="13" t="s">
        <v>433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6.6277569040271338E-3</v>
      </c>
      <c r="F34" s="20">
        <v>2.2666998999325776E-2</v>
      </c>
      <c r="G34" s="20">
        <v>3.4284054618951121E-2</v>
      </c>
      <c r="H34" s="20">
        <v>2.3828547655482795E-2</v>
      </c>
      <c r="M34" s="8" t="s">
        <v>11</v>
      </c>
      <c r="N34" s="20">
        <v>1.9225745638151538E-2</v>
      </c>
      <c r="O34" s="20">
        <v>2.4482923241680967E-2</v>
      </c>
      <c r="P34" s="20">
        <v>3.196193993942209E-2</v>
      </c>
      <c r="Q34" s="20">
        <v>3.6650099080661407E-2</v>
      </c>
      <c r="R34" s="20">
        <v>0</v>
      </c>
      <c r="S34" s="20">
        <v>2.3828547655482795E-2</v>
      </c>
      <c r="T34" s="25"/>
    </row>
    <row r="35" spans="4:20" x14ac:dyDescent="0.25">
      <c r="D35" s="8" t="s">
        <v>12</v>
      </c>
      <c r="E35" s="20">
        <v>1.5943179740728917E-2</v>
      </c>
      <c r="F35" s="20">
        <v>1.5840209751904848E-2</v>
      </c>
      <c r="G35" s="20">
        <v>1.9149257848556544E-2</v>
      </c>
      <c r="H35" s="20">
        <v>1.6861270436620876E-2</v>
      </c>
      <c r="M35" s="8" t="s">
        <v>12</v>
      </c>
      <c r="N35" s="20">
        <v>1.5417862433939758E-2</v>
      </c>
      <c r="O35" s="20">
        <v>3.6675999638723665E-2</v>
      </c>
      <c r="P35" s="20">
        <v>1.786742393689662E-2</v>
      </c>
      <c r="Q35" s="20">
        <v>1.3023422018646655E-2</v>
      </c>
      <c r="R35" s="20">
        <v>1.1792869336577517E-2</v>
      </c>
      <c r="S35" s="20">
        <v>1.6861270436620876E-2</v>
      </c>
      <c r="T35" s="25"/>
    </row>
    <row r="36" spans="4:20" x14ac:dyDescent="0.25">
      <c r="D36" s="8" t="s">
        <v>13</v>
      </c>
      <c r="E36" s="20">
        <v>2.7116775674031143E-2</v>
      </c>
      <c r="F36" s="20">
        <v>1.8137863645086367E-2</v>
      </c>
      <c r="G36" s="20">
        <v>1.5507463953402014E-2</v>
      </c>
      <c r="H36" s="20">
        <v>1.8664869249164315E-2</v>
      </c>
      <c r="M36" s="8" t="s">
        <v>13</v>
      </c>
      <c r="N36" s="20">
        <v>1.7981721429915401E-2</v>
      </c>
      <c r="O36" s="20">
        <v>4.6107892597705896E-2</v>
      </c>
      <c r="P36" s="20">
        <v>1.4069483808342395E-2</v>
      </c>
      <c r="Q36" s="20">
        <v>2.0845921450151059E-2</v>
      </c>
      <c r="R36" s="20">
        <v>1.4382983733296707E-2</v>
      </c>
      <c r="S36" s="20">
        <v>1.8664869249164315E-2</v>
      </c>
      <c r="T36" s="25"/>
    </row>
    <row r="37" spans="4:20" x14ac:dyDescent="0.25">
      <c r="D37" s="8" t="s">
        <v>14</v>
      </c>
      <c r="E37" s="20">
        <v>3.7548193806635398E-2</v>
      </c>
      <c r="F37" s="20">
        <v>3.7326398462446779E-2</v>
      </c>
      <c r="G37" s="20">
        <v>3.3890167952213723E-2</v>
      </c>
      <c r="H37" s="20">
        <v>3.6314659864000426E-2</v>
      </c>
      <c r="M37" s="8" t="s">
        <v>14</v>
      </c>
      <c r="N37" s="20">
        <v>3.7288757930425985E-2</v>
      </c>
      <c r="O37" s="20">
        <v>4.0037159851876711E-2</v>
      </c>
      <c r="P37" s="20">
        <v>3.714638549022771E-2</v>
      </c>
      <c r="Q37" s="20">
        <v>2.696618263327161E-2</v>
      </c>
      <c r="R37" s="20">
        <v>3.9435472793987798E-2</v>
      </c>
      <c r="S37" s="20">
        <v>3.6314659864000426E-2</v>
      </c>
      <c r="T37" s="25"/>
    </row>
    <row r="38" spans="4:20" x14ac:dyDescent="0.25">
      <c r="D38" s="8" t="s">
        <v>15</v>
      </c>
      <c r="E38" s="20">
        <v>4.610779586836166E-2</v>
      </c>
      <c r="F38" s="20">
        <v>5.472018987076524E-2</v>
      </c>
      <c r="G38" s="20">
        <v>5.8293900459401825E-2</v>
      </c>
      <c r="H38" s="20">
        <v>5.4534071650522695E-2</v>
      </c>
      <c r="M38" s="8" t="s">
        <v>15</v>
      </c>
      <c r="N38" s="20">
        <v>4.7204416377277285E-2</v>
      </c>
      <c r="O38" s="20">
        <v>8.4970904352089593E-2</v>
      </c>
      <c r="P38" s="20">
        <v>6.5655273309840154E-2</v>
      </c>
      <c r="Q38" s="20">
        <v>5.1408244810447326E-2</v>
      </c>
      <c r="R38" s="20">
        <v>3.624688499499637E-2</v>
      </c>
      <c r="S38" s="20">
        <v>5.4534071650522695E-2</v>
      </c>
      <c r="T38" s="25"/>
    </row>
    <row r="39" spans="4:20" x14ac:dyDescent="0.25">
      <c r="D39" s="8" t="s">
        <v>16</v>
      </c>
      <c r="E39" s="20">
        <v>9.6556786151835383E-2</v>
      </c>
      <c r="F39" s="20">
        <v>7.5798315249878137E-2</v>
      </c>
      <c r="G39" s="20">
        <v>6.6378523760516908E-2</v>
      </c>
      <c r="H39" s="20">
        <v>7.6001896318465406E-2</v>
      </c>
      <c r="M39" s="8" t="s">
        <v>16</v>
      </c>
      <c r="N39" s="20">
        <v>7.5363936450640004E-2</v>
      </c>
      <c r="O39" s="20">
        <v>0.12044049907745506</v>
      </c>
      <c r="P39" s="20">
        <v>6.9613141345675131E-2</v>
      </c>
      <c r="Q39" s="20">
        <v>6.8667771172400346E-2</v>
      </c>
      <c r="R39" s="20">
        <v>7.9248670604163809E-2</v>
      </c>
      <c r="S39" s="20">
        <v>7.6001896318465406E-2</v>
      </c>
      <c r="T39" s="25"/>
    </row>
    <row r="40" spans="4:20" x14ac:dyDescent="0.25">
      <c r="D40" s="8" t="s">
        <v>17</v>
      </c>
      <c r="E40" s="20">
        <v>9.2226506116145371E-2</v>
      </c>
      <c r="F40" s="20">
        <v>7.6585031942903489E-2</v>
      </c>
      <c r="G40" s="20">
        <v>7.4346439901117209E-2</v>
      </c>
      <c r="H40" s="20">
        <v>7.8215477248209708E-2</v>
      </c>
      <c r="M40" s="8" t="s">
        <v>17</v>
      </c>
      <c r="N40" s="20">
        <v>8.1449790561856861E-2</v>
      </c>
      <c r="O40" s="20">
        <v>8.7254686915345214E-2</v>
      </c>
      <c r="P40" s="20">
        <v>6.9364210081299005E-2</v>
      </c>
      <c r="Q40" s="20">
        <v>7.3115031023616925E-2</v>
      </c>
      <c r="R40" s="20">
        <v>9.2895826383847122E-2</v>
      </c>
      <c r="S40" s="20">
        <v>7.8215477248209708E-2</v>
      </c>
      <c r="T40" s="25"/>
    </row>
    <row r="41" spans="4:20" x14ac:dyDescent="0.25">
      <c r="D41" s="8" t="s">
        <v>18</v>
      </c>
      <c r="E41" s="20">
        <v>3.3040555105337405E-2</v>
      </c>
      <c r="F41" s="20">
        <v>3.9665961562639927E-2</v>
      </c>
      <c r="G41" s="20">
        <v>3.8108866561276565E-2</v>
      </c>
      <c r="H41" s="20">
        <v>3.8213800231879758E-2</v>
      </c>
      <c r="M41" s="8" t="s">
        <v>18</v>
      </c>
      <c r="N41" s="20">
        <v>3.3241569041516796E-2</v>
      </c>
      <c r="O41" s="20">
        <v>4.0953253422448162E-2</v>
      </c>
      <c r="P41" s="20">
        <v>3.8628847656847556E-2</v>
      </c>
      <c r="Q41" s="20">
        <v>6.0114348828899065E-2</v>
      </c>
      <c r="R41" s="20">
        <v>2.8299943095971586E-2</v>
      </c>
      <c r="S41" s="20">
        <v>3.8213800231879758E-2</v>
      </c>
      <c r="T41" s="25"/>
    </row>
    <row r="42" spans="4:20" x14ac:dyDescent="0.25">
      <c r="D42" s="8" t="s">
        <v>19</v>
      </c>
      <c r="E42" s="20">
        <v>1.1618356894749911E-2</v>
      </c>
      <c r="F42" s="20">
        <v>6.3275550095104492E-3</v>
      </c>
      <c r="G42" s="20">
        <v>1.5778012370959014E-2</v>
      </c>
      <c r="H42" s="20">
        <v>9.9818753235109622E-3</v>
      </c>
      <c r="M42" s="8" t="s">
        <v>19</v>
      </c>
      <c r="N42" s="20">
        <v>4.1595346874503348E-3</v>
      </c>
      <c r="O42" s="20">
        <v>1.3870430822032695E-2</v>
      </c>
      <c r="P42" s="20">
        <v>1.3727377154507048E-2</v>
      </c>
      <c r="Q42" s="20">
        <v>1.8649904167884871E-2</v>
      </c>
      <c r="R42" s="20">
        <v>1.1993995643898515E-2</v>
      </c>
      <c r="S42" s="20">
        <v>9.9818753235109622E-3</v>
      </c>
      <c r="T42" s="25"/>
    </row>
    <row r="43" spans="4:20" x14ac:dyDescent="0.25">
      <c r="D43" s="8" t="s">
        <v>20</v>
      </c>
      <c r="E43" s="20">
        <v>1.5307417139395728E-3</v>
      </c>
      <c r="F43" s="20">
        <v>1.1753694443647924E-2</v>
      </c>
      <c r="G43" s="20">
        <v>1.1117683256766365E-2</v>
      </c>
      <c r="H43" s="20">
        <v>1.0050004111915039E-2</v>
      </c>
      <c r="M43" s="8" t="s">
        <v>20</v>
      </c>
      <c r="N43" s="20">
        <v>8.0213073397428294E-3</v>
      </c>
      <c r="O43" s="20">
        <v>8.2254880456240406E-3</v>
      </c>
      <c r="P43" s="20">
        <v>9.9197022837705165E-3</v>
      </c>
      <c r="Q43" s="20">
        <v>2.5143748172692725E-2</v>
      </c>
      <c r="R43" s="20">
        <v>0</v>
      </c>
      <c r="S43" s="20">
        <v>1.0050004111915039E-2</v>
      </c>
      <c r="T43" s="25"/>
    </row>
    <row r="44" spans="4:20" ht="15.75" thickBot="1" x14ac:dyDescent="0.3">
      <c r="D44" s="8" t="s">
        <v>21</v>
      </c>
      <c r="E44" s="20">
        <v>0.63168335202420811</v>
      </c>
      <c r="F44" s="20">
        <v>0.64117778106189105</v>
      </c>
      <c r="G44" s="23">
        <v>0.63314562931683871</v>
      </c>
      <c r="H44" s="20">
        <v>0.63733352791022801</v>
      </c>
      <c r="M44" s="8" t="s">
        <v>21</v>
      </c>
      <c r="N44" s="20">
        <v>0.66064535810908331</v>
      </c>
      <c r="O44" s="20">
        <v>0.49698076203501801</v>
      </c>
      <c r="P44" s="20">
        <v>0.63204621499317182</v>
      </c>
      <c r="Q44" s="20">
        <v>0.60541532664132802</v>
      </c>
      <c r="R44" s="23">
        <v>0.68570335341326061</v>
      </c>
      <c r="S44" s="20">
        <v>0.63733352791022801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7" spans="4:20" x14ac:dyDescent="0.25">
      <c r="D47" s="13" t="s">
        <v>433</v>
      </c>
      <c r="M47" s="13" t="s">
        <v>433</v>
      </c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111</v>
      </c>
      <c r="O48" s="16" t="s">
        <v>112</v>
      </c>
      <c r="P48" s="16" t="s">
        <v>81</v>
      </c>
    </row>
    <row r="49" spans="4:20" x14ac:dyDescent="0.25">
      <c r="D49" s="8" t="s">
        <v>11</v>
      </c>
      <c r="E49" s="20">
        <v>1.9153837403306537E-2</v>
      </c>
      <c r="F49" s="20">
        <v>2.2735246136484567E-2</v>
      </c>
      <c r="G49" s="20">
        <v>1.9544877172294899E-2</v>
      </c>
      <c r="H49" s="20">
        <v>2.4295274445033974E-2</v>
      </c>
      <c r="I49" s="20">
        <v>5.2629125730888147E-2</v>
      </c>
      <c r="J49" s="20">
        <v>2.3828547655482795E-2</v>
      </c>
      <c r="M49" s="8" t="s">
        <v>11</v>
      </c>
      <c r="N49" s="20">
        <v>5.4650663559068641E-2</v>
      </c>
      <c r="O49" s="20">
        <v>8.0963860522840894E-2</v>
      </c>
      <c r="P49" s="20">
        <v>6.5703751213000025E-2</v>
      </c>
    </row>
    <row r="50" spans="4:20" x14ac:dyDescent="0.25">
      <c r="D50" s="8" t="s">
        <v>12</v>
      </c>
      <c r="E50" s="20">
        <v>1.1738301986955862E-2</v>
      </c>
      <c r="F50" s="20">
        <v>1.1339118130309958E-2</v>
      </c>
      <c r="G50" s="20">
        <v>2.1126001156783359E-2</v>
      </c>
      <c r="H50" s="20">
        <v>1.8058859773734746E-2</v>
      </c>
      <c r="I50" s="20">
        <v>2.8950680263301002E-2</v>
      </c>
      <c r="J50" s="20">
        <v>1.6861270436620876E-2</v>
      </c>
      <c r="M50" s="8" t="s">
        <v>12</v>
      </c>
      <c r="N50" s="20">
        <v>3.4786058742802821E-2</v>
      </c>
      <c r="O50" s="20">
        <v>6.2654638697846238E-2</v>
      </c>
      <c r="P50" s="20">
        <v>4.6492498574412344E-2</v>
      </c>
    </row>
    <row r="51" spans="4:20" x14ac:dyDescent="0.25">
      <c r="D51" s="8" t="s">
        <v>13</v>
      </c>
      <c r="E51" s="20">
        <v>7.7805058395267711E-3</v>
      </c>
      <c r="F51" s="20">
        <v>1.871970436724885E-2</v>
      </c>
      <c r="G51" s="20">
        <v>2.0196092985215301E-2</v>
      </c>
      <c r="H51" s="20">
        <v>2.834306057131121E-2</v>
      </c>
      <c r="I51" s="20">
        <v>1.3165049951576233E-2</v>
      </c>
      <c r="J51" s="20">
        <v>1.8664869249164315E-2</v>
      </c>
      <c r="M51" s="8" t="s">
        <v>13</v>
      </c>
      <c r="N51" s="20">
        <v>4.5897127260739232E-2</v>
      </c>
      <c r="O51" s="20">
        <v>5.9153684734200067E-2</v>
      </c>
      <c r="P51" s="20">
        <v>5.1465659733067749E-2</v>
      </c>
    </row>
    <row r="52" spans="4:20" x14ac:dyDescent="0.25">
      <c r="D52" s="8" t="s">
        <v>14</v>
      </c>
      <c r="E52" s="20">
        <v>3.9499753526467465E-2</v>
      </c>
      <c r="F52" s="20">
        <v>3.6809376516608878E-2</v>
      </c>
      <c r="G52" s="20">
        <v>3.7222935680884646E-2</v>
      </c>
      <c r="H52" s="20">
        <v>3.2200438153593372E-2</v>
      </c>
      <c r="I52" s="20">
        <v>3.4202199008736993E-2</v>
      </c>
      <c r="J52" s="20">
        <v>3.6314659864000426E-2</v>
      </c>
      <c r="M52" s="8" t="s">
        <v>14</v>
      </c>
      <c r="N52" s="20">
        <v>0.10963483167603291</v>
      </c>
      <c r="O52" s="20">
        <v>8.7013127915807745E-2</v>
      </c>
      <c r="P52" s="20">
        <v>0.10013238790657038</v>
      </c>
    </row>
    <row r="53" spans="4:20" x14ac:dyDescent="0.25">
      <c r="D53" s="8" t="s">
        <v>15</v>
      </c>
      <c r="E53" s="20">
        <v>5.0991581980888823E-2</v>
      </c>
      <c r="F53" s="20">
        <v>6.5375709699864934E-2</v>
      </c>
      <c r="G53" s="20">
        <v>4.5118752354530292E-2</v>
      </c>
      <c r="H53" s="20">
        <v>5.1598576000821537E-2</v>
      </c>
      <c r="I53" s="20">
        <v>6.578899666989492E-2</v>
      </c>
      <c r="J53" s="20">
        <v>5.4534071650522695E-2</v>
      </c>
      <c r="M53" s="8" t="s">
        <v>15</v>
      </c>
      <c r="N53" s="20">
        <v>0.14133884829759341</v>
      </c>
      <c r="O53" s="20">
        <v>0.16283802200070391</v>
      </c>
      <c r="P53" s="20">
        <v>0.15036976353585757</v>
      </c>
    </row>
    <row r="54" spans="4:20" x14ac:dyDescent="0.25">
      <c r="D54" s="8" t="s">
        <v>16</v>
      </c>
      <c r="E54" s="20">
        <v>9.3489306840588524E-2</v>
      </c>
      <c r="F54" s="20">
        <v>5.6689743484794441E-2</v>
      </c>
      <c r="G54" s="20">
        <v>8.3942418517496717E-2</v>
      </c>
      <c r="H54" s="20">
        <v>8.0562068906498724E-2</v>
      </c>
      <c r="I54" s="20">
        <v>6.5804533707603308E-2</v>
      </c>
      <c r="J54" s="20">
        <v>7.6001896318465406E-2</v>
      </c>
      <c r="M54" s="8" t="s">
        <v>16</v>
      </c>
      <c r="N54" s="20">
        <v>0.1877975665667431</v>
      </c>
      <c r="O54" s="20">
        <v>0.23961555661992553</v>
      </c>
      <c r="P54" s="20">
        <v>0.209564164783483</v>
      </c>
    </row>
    <row r="55" spans="4:20" x14ac:dyDescent="0.25">
      <c r="D55" s="8" t="s">
        <v>17</v>
      </c>
      <c r="E55" s="20">
        <v>6.5441092825724259E-2</v>
      </c>
      <c r="F55" s="20">
        <v>6.6580226051466768E-2</v>
      </c>
      <c r="G55" s="20">
        <v>9.1167412880628643E-2</v>
      </c>
      <c r="H55" s="20">
        <v>9.5383983432317271E-2</v>
      </c>
      <c r="I55" s="20">
        <v>5.7896181514032537E-2</v>
      </c>
      <c r="J55" s="20">
        <v>7.8215477248209708E-2</v>
      </c>
      <c r="M55" s="8" t="s">
        <v>17</v>
      </c>
      <c r="N55" s="20">
        <v>0.23338610627678577</v>
      </c>
      <c r="O55" s="20">
        <v>0.19120554013395186</v>
      </c>
      <c r="P55" s="20">
        <v>0.21566779194534635</v>
      </c>
    </row>
    <row r="56" spans="4:20" x14ac:dyDescent="0.25">
      <c r="D56" s="8" t="s">
        <v>18</v>
      </c>
      <c r="E56" s="20">
        <v>3.7179584407705142E-2</v>
      </c>
      <c r="F56" s="20">
        <v>3.9646714184641829E-2</v>
      </c>
      <c r="G56" s="20">
        <v>3.6311233542796084E-2</v>
      </c>
      <c r="H56" s="20">
        <v>4.0520649699625183E-2</v>
      </c>
      <c r="I56" s="20">
        <v>3.6848674431732849E-2</v>
      </c>
      <c r="J56" s="20">
        <v>3.8213800231879758E-2</v>
      </c>
      <c r="M56" s="8" t="s">
        <v>18</v>
      </c>
      <c r="N56" s="20">
        <v>0.11939463172663362</v>
      </c>
      <c r="O56" s="20">
        <v>8.6004916683646598E-2</v>
      </c>
      <c r="P56" s="20">
        <v>0.10536899099517691</v>
      </c>
    </row>
    <row r="57" spans="4:20" x14ac:dyDescent="0.25">
      <c r="D57" s="8" t="s">
        <v>19</v>
      </c>
      <c r="E57" s="20">
        <v>1.2065353405126652E-2</v>
      </c>
      <c r="F57" s="20">
        <v>1.0535132701449512E-2</v>
      </c>
      <c r="G57" s="20">
        <v>1.3570497262792889E-2</v>
      </c>
      <c r="H57" s="20">
        <v>3.7589641775206666E-3</v>
      </c>
      <c r="I57" s="20">
        <v>5.2618767705749228E-3</v>
      </c>
      <c r="J57" s="20">
        <v>9.9818753235109622E-3</v>
      </c>
      <c r="M57" s="8" t="s">
        <v>19</v>
      </c>
      <c r="N57" s="20">
        <v>3.6775585933007754E-2</v>
      </c>
      <c r="O57" s="20">
        <v>1.475005093980635E-2</v>
      </c>
      <c r="P57" s="20">
        <v>2.7523568048606704E-2</v>
      </c>
    </row>
    <row r="58" spans="4:20" x14ac:dyDescent="0.25">
      <c r="D58" s="8" t="s">
        <v>20</v>
      </c>
      <c r="E58" s="20">
        <v>7.1548422569391781E-3</v>
      </c>
      <c r="F58" s="20">
        <v>7.2767990270314522E-3</v>
      </c>
      <c r="G58" s="20">
        <v>1.3087337143529368E-2</v>
      </c>
      <c r="H58" s="20">
        <v>1.1886627757714756E-2</v>
      </c>
      <c r="I58" s="20">
        <v>1.0523753541149846E-2</v>
      </c>
      <c r="J58" s="20">
        <v>1.0050004111915039E-2</v>
      </c>
      <c r="M58" s="8" t="s">
        <v>20</v>
      </c>
      <c r="N58" s="20">
        <v>3.6338579960592796E-2</v>
      </c>
      <c r="O58" s="20">
        <v>1.5800601751270849E-2</v>
      </c>
      <c r="P58" s="20">
        <v>2.7711423264479024E-2</v>
      </c>
    </row>
    <row r="59" spans="4:20" ht="15.75" thickBot="1" x14ac:dyDescent="0.3">
      <c r="D59" s="8" t="s">
        <v>21</v>
      </c>
      <c r="E59" s="20">
        <v>0.65550583952677077</v>
      </c>
      <c r="F59" s="20">
        <v>0.66429222970009894</v>
      </c>
      <c r="G59" s="20">
        <v>0.61871244130304781</v>
      </c>
      <c r="H59" s="20">
        <v>0.61339149708182861</v>
      </c>
      <c r="I59" s="23">
        <v>0.62892892841050929</v>
      </c>
      <c r="J59" s="20">
        <v>0.63733352791022801</v>
      </c>
      <c r="M59" s="8" t="s">
        <v>21</v>
      </c>
      <c r="N59" s="20">
        <v>0</v>
      </c>
      <c r="O59" s="23">
        <v>0</v>
      </c>
      <c r="P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0.57994128690826996</v>
      </c>
      <c r="O60" s="20">
        <v>0.42005871309173004</v>
      </c>
      <c r="P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1.561266712908704E-2</v>
      </c>
      <c r="F65" s="20">
        <v>1.0408708938120704E-2</v>
      </c>
      <c r="G65" s="20">
        <v>1.8232550813179642E-2</v>
      </c>
      <c r="H65" s="20">
        <v>2.0839934046749217E-2</v>
      </c>
      <c r="I65" s="20">
        <v>3.6474841176661672E-2</v>
      </c>
      <c r="J65" s="20">
        <v>2.0835573843312371E-2</v>
      </c>
      <c r="K65" s="20">
        <v>1.3022559526912792E-2</v>
      </c>
      <c r="L65" s="20">
        <v>1.3008300202273837E-2</v>
      </c>
      <c r="M65" s="20">
        <v>2.8653592734684874E-2</v>
      </c>
      <c r="N65" s="20">
        <v>5.4684016584580858E-2</v>
      </c>
      <c r="O65" s="20">
        <v>2.3432239529559636E-2</v>
      </c>
      <c r="P65" s="20">
        <v>1.0414547821488141E-2</v>
      </c>
      <c r="Q65" s="20">
        <v>1.8225258327726888E-2</v>
      </c>
      <c r="R65" s="20">
        <v>3.9062023168662495E-2</v>
      </c>
      <c r="S65" s="20">
        <v>2.3444438735438979E-2</v>
      </c>
      <c r="T65" s="20">
        <v>2.3828547655482795E-2</v>
      </c>
    </row>
    <row r="66" spans="4:20" x14ac:dyDescent="0.25">
      <c r="D66" s="8" t="s">
        <v>12</v>
      </c>
      <c r="E66" s="20">
        <v>1.0416417517759336E-2</v>
      </c>
      <c r="F66" s="20">
        <v>1.3021117537924261E-2</v>
      </c>
      <c r="G66" s="20">
        <v>1.3023250580842603E-2</v>
      </c>
      <c r="H66" s="20">
        <v>2.6032136044744757E-2</v>
      </c>
      <c r="I66" s="20">
        <v>1.3016784923732313E-2</v>
      </c>
      <c r="J66" s="20">
        <v>2.0835573843312371E-2</v>
      </c>
      <c r="K66" s="20">
        <v>1.3022559526912792E-2</v>
      </c>
      <c r="L66" s="20">
        <v>1.0427565041501011E-2</v>
      </c>
      <c r="M66" s="20">
        <v>2.3447389433095094E-2</v>
      </c>
      <c r="N66" s="20">
        <v>2.8648889663337111E-2</v>
      </c>
      <c r="O66" s="20">
        <v>1.8225075189657495E-2</v>
      </c>
      <c r="P66" s="20">
        <v>5.2072739107440705E-3</v>
      </c>
      <c r="Q66" s="20">
        <v>1.0402111473373702E-2</v>
      </c>
      <c r="R66" s="20">
        <v>2.6049486700601802E-2</v>
      </c>
      <c r="S66" s="20">
        <v>1.5619838957111503E-2</v>
      </c>
      <c r="T66" s="20">
        <v>1.6861270436620876E-2</v>
      </c>
    </row>
    <row r="67" spans="4:20" x14ac:dyDescent="0.25">
      <c r="D67" s="8" t="s">
        <v>13</v>
      </c>
      <c r="E67" s="20">
        <v>2.6070941663278242E-3</v>
      </c>
      <c r="F67" s="20">
        <v>7.8167630688639085E-3</v>
      </c>
      <c r="G67" s="20">
        <v>2.0831575335144775E-2</v>
      </c>
      <c r="H67" s="20">
        <v>2.6025670039765931E-2</v>
      </c>
      <c r="I67" s="20">
        <v>2.3430212862718163E-2</v>
      </c>
      <c r="J67" s="20">
        <v>3.1248684918055783E-2</v>
      </c>
      <c r="K67" s="20">
        <v>1.8232328122323432E-2</v>
      </c>
      <c r="L67" s="20">
        <v>7.820673781125758E-3</v>
      </c>
      <c r="M67" s="20">
        <v>1.5618609904769326E-2</v>
      </c>
      <c r="N67" s="20">
        <v>1.3027813510590864E-2</v>
      </c>
      <c r="O67" s="20">
        <v>2.8639403869461778E-2</v>
      </c>
      <c r="P67" s="20">
        <v>1.0414547821488141E-2</v>
      </c>
      <c r="Q67" s="20">
        <v>1.5611792509789715E-2</v>
      </c>
      <c r="R67" s="20">
        <v>1.82370820668693E-2</v>
      </c>
      <c r="S67" s="20">
        <v>3.3845431123703543E-2</v>
      </c>
      <c r="T67" s="20">
        <v>1.8664869249164315E-2</v>
      </c>
    </row>
    <row r="68" spans="4:20" x14ac:dyDescent="0.25">
      <c r="D68" s="8" t="s">
        <v>14</v>
      </c>
      <c r="E68" s="20">
        <v>4.685594010858906E-2</v>
      </c>
      <c r="F68" s="20">
        <v>3.3838535414165663E-2</v>
      </c>
      <c r="G68" s="20">
        <v>2.3430599857109907E-2</v>
      </c>
      <c r="H68" s="20">
        <v>4.688500210145162E-2</v>
      </c>
      <c r="I68" s="20">
        <v>4.4266349870760266E-2</v>
      </c>
      <c r="J68" s="20">
        <v>1.3022233652070231E-2</v>
      </c>
      <c r="K68" s="20">
        <v>3.6464656244646863E-2</v>
      </c>
      <c r="L68" s="20">
        <v>2.3435865243774848E-2</v>
      </c>
      <c r="M68" s="20">
        <v>5.4691100767947448E-2</v>
      </c>
      <c r="N68" s="20">
        <v>3.3845664997616862E-2</v>
      </c>
      <c r="O68" s="20">
        <v>3.906121410722569E-2</v>
      </c>
      <c r="P68" s="20">
        <v>2.8648142874577925E-2</v>
      </c>
      <c r="Q68" s="20">
        <v>2.603977988235091E-2</v>
      </c>
      <c r="R68" s="20">
        <v>4.1649882203586383E-2</v>
      </c>
      <c r="S68" s="20">
        <v>5.4691456799547844E-2</v>
      </c>
      <c r="T68" s="20">
        <v>3.6314659864000426E-2</v>
      </c>
    </row>
    <row r="69" spans="4:20" x14ac:dyDescent="0.25">
      <c r="D69" s="8" t="s">
        <v>15</v>
      </c>
      <c r="E69" s="20">
        <v>6.2522423401659935E-2</v>
      </c>
      <c r="F69" s="20">
        <v>4.945841973152898E-2</v>
      </c>
      <c r="G69" s="20">
        <v>5.2076125540760243E-2</v>
      </c>
      <c r="H69" s="20">
        <v>4.949080210791762E-2</v>
      </c>
      <c r="I69" s="20">
        <v>6.7710484428584031E-2</v>
      </c>
      <c r="J69" s="20">
        <v>5.7297828069109019E-2</v>
      </c>
      <c r="K69" s="20">
        <v>5.7292558856606612E-2</v>
      </c>
      <c r="L69" s="20">
        <v>5.9906186789425962E-2</v>
      </c>
      <c r="M69" s="20">
        <v>4.1662609463345601E-2</v>
      </c>
      <c r="N69" s="20">
        <v>6.5103192378062849E-2</v>
      </c>
      <c r="O69" s="20">
        <v>5.4705151800811001E-2</v>
      </c>
      <c r="P69" s="20">
        <v>4.1674464016923637E-2</v>
      </c>
      <c r="Q69" s="20">
        <v>4.6878504028014974E-2</v>
      </c>
      <c r="R69" s="20">
        <v>6.5105406428144191E-2</v>
      </c>
      <c r="S69" s="20">
        <v>2.8633924704742474E-2</v>
      </c>
      <c r="T69" s="20">
        <v>5.4534071650522695E-2</v>
      </c>
    </row>
    <row r="70" spans="4:20" x14ac:dyDescent="0.25">
      <c r="D70" s="8" t="s">
        <v>16</v>
      </c>
      <c r="E70" s="20">
        <v>0.12237795689923223</v>
      </c>
      <c r="F70" s="20">
        <v>8.0739113827349135E-2</v>
      </c>
      <c r="G70" s="20">
        <v>6.5093750527399463E-2</v>
      </c>
      <c r="H70" s="20">
        <v>4.1660470078561967E-2</v>
      </c>
      <c r="I70" s="20">
        <v>8.3330626337062799E-2</v>
      </c>
      <c r="J70" s="20">
        <v>8.3323591985598397E-2</v>
      </c>
      <c r="K70" s="20">
        <v>9.3731147638660278E-2</v>
      </c>
      <c r="L70" s="20">
        <v>5.7264420729580802E-2</v>
      </c>
      <c r="M70" s="20">
        <v>6.7693625971294469E-2</v>
      </c>
      <c r="N70" s="20">
        <v>6.7727205170125204E-2</v>
      </c>
      <c r="O70" s="20">
        <v>7.0311681704598172E-2</v>
      </c>
      <c r="P70" s="20">
        <v>5.2080875472926245E-2</v>
      </c>
      <c r="Q70" s="20">
        <v>8.3329020683468757E-2</v>
      </c>
      <c r="R70" s="20">
        <v>6.2493133628739886E-2</v>
      </c>
      <c r="S70" s="20">
        <v>8.3354742103833757E-2</v>
      </c>
      <c r="T70" s="20">
        <v>7.6001896318465406E-2</v>
      </c>
    </row>
    <row r="71" spans="4:20" x14ac:dyDescent="0.25">
      <c r="D71" s="8" t="s">
        <v>17</v>
      </c>
      <c r="E71" s="20">
        <v>3.9058575904709514E-2</v>
      </c>
      <c r="F71" s="20">
        <v>7.2908708938120709E-2</v>
      </c>
      <c r="G71" s="20">
        <v>8.3343178123189268E-2</v>
      </c>
      <c r="H71" s="20">
        <v>7.2904206136238728E-2</v>
      </c>
      <c r="I71" s="20">
        <v>6.7705843863548831E-2</v>
      </c>
      <c r="J71" s="20">
        <v>0.11197718186706569</v>
      </c>
      <c r="K71" s="20">
        <v>6.5120245481019162E-2</v>
      </c>
      <c r="L71" s="20">
        <v>9.6341633535607166E-2</v>
      </c>
      <c r="M71" s="20">
        <v>7.8131998675728842E-2</v>
      </c>
      <c r="N71" s="20">
        <v>6.250480471092297E-2</v>
      </c>
      <c r="O71" s="20">
        <v>0.10938037736978348</v>
      </c>
      <c r="P71" s="20">
        <v>6.5099060249786414E-2</v>
      </c>
      <c r="Q71" s="20">
        <v>8.0732805464989912E-2</v>
      </c>
      <c r="R71" s="20">
        <v>9.37610624870302E-2</v>
      </c>
      <c r="S71" s="20">
        <v>8.8522207623479676E-2</v>
      </c>
      <c r="T71" s="20">
        <v>7.8215477248209708E-2</v>
      </c>
    </row>
    <row r="72" spans="4:20" x14ac:dyDescent="0.25">
      <c r="D72" s="8" t="s">
        <v>18</v>
      </c>
      <c r="E72" s="20">
        <v>3.1255232127053986E-2</v>
      </c>
      <c r="F72" s="20">
        <v>4.9492524282440248E-2</v>
      </c>
      <c r="G72" s="20">
        <v>3.6465101626359284E-2</v>
      </c>
      <c r="H72" s="20">
        <v>4.428566809996444E-2</v>
      </c>
      <c r="I72" s="20">
        <v>4.4275631000830658E-2</v>
      </c>
      <c r="J72" s="20">
        <v>2.6039791457227689E-2</v>
      </c>
      <c r="K72" s="20">
        <v>3.3861633908555344E-2</v>
      </c>
      <c r="L72" s="20">
        <v>4.1649229266931716E-2</v>
      </c>
      <c r="M72" s="20">
        <v>4.6862321239621675E-2</v>
      </c>
      <c r="N72" s="20">
        <v>3.6464552764694728E-2</v>
      </c>
      <c r="O72" s="20">
        <v>3.3846568209363916E-2</v>
      </c>
      <c r="P72" s="20">
        <v>3.6459053740694032E-2</v>
      </c>
      <c r="Q72" s="20">
        <v>4.6887129327744137E-2</v>
      </c>
      <c r="R72" s="20">
        <v>3.3867994775454401E-2</v>
      </c>
      <c r="S72" s="20">
        <v>4.1655350602259306E-2</v>
      </c>
      <c r="T72" s="20">
        <v>3.8213800231879758E-2</v>
      </c>
    </row>
    <row r="73" spans="4:20" x14ac:dyDescent="0.25">
      <c r="D73" s="8" t="s">
        <v>19</v>
      </c>
      <c r="E73" s="20">
        <v>1.5618646702863019E-2</v>
      </c>
      <c r="F73" s="20">
        <v>1.5633526137727817E-2</v>
      </c>
      <c r="G73" s="20">
        <v>5.2036746381336528E-3</v>
      </c>
      <c r="H73" s="20">
        <v>2.6058000064660049E-3</v>
      </c>
      <c r="I73" s="20">
        <v>1.041806850402105E-2</v>
      </c>
      <c r="J73" s="20">
        <v>1.3022233652070231E-2</v>
      </c>
      <c r="K73" s="20">
        <v>5.2060446721830392E-3</v>
      </c>
      <c r="L73" s="20">
        <v>1.5606472762781614E-2</v>
      </c>
      <c r="M73" s="20">
        <v>5.2062033015897744E-3</v>
      </c>
      <c r="N73" s="20">
        <v>5.2070253842487479E-3</v>
      </c>
      <c r="O73" s="20">
        <v>1.3017910849755355E-2</v>
      </c>
      <c r="P73" s="20">
        <v>1.3018184776860177E-2</v>
      </c>
      <c r="Q73" s="20">
        <v>5.209681036416015E-3</v>
      </c>
      <c r="R73" s="20">
        <v>2.3437213901197494E-2</v>
      </c>
      <c r="S73" s="20">
        <v>5.2041662690752149E-3</v>
      </c>
      <c r="T73" s="20">
        <v>9.9818753235109622E-3</v>
      </c>
    </row>
    <row r="74" spans="4:20" x14ac:dyDescent="0.25">
      <c r="D74" s="8" t="s">
        <v>20</v>
      </c>
      <c r="E74" s="20">
        <v>7.8212824989834732E-3</v>
      </c>
      <c r="F74" s="20">
        <v>7.8167630688639085E-3</v>
      </c>
      <c r="G74" s="20">
        <v>1.5622275102807734E-2</v>
      </c>
      <c r="H74" s="20">
        <v>1.823413404028321E-2</v>
      </c>
      <c r="I74" s="20">
        <v>1.041342793898585E-2</v>
      </c>
      <c r="J74" s="20">
        <v>1.3022233652070231E-2</v>
      </c>
      <c r="K74" s="20">
        <v>1.0412089344366078E-2</v>
      </c>
      <c r="L74" s="20">
        <v>2.6068912603752527E-3</v>
      </c>
      <c r="M74" s="20">
        <v>2.6031016507948872E-3</v>
      </c>
      <c r="N74" s="20">
        <v>1.0414050768497496E-2</v>
      </c>
      <c r="O74" s="20">
        <v>1.3017910849755355E-2</v>
      </c>
      <c r="P74" s="20">
        <v>0</v>
      </c>
      <c r="Q74" s="20">
        <v>1.5620417809518882E-2</v>
      </c>
      <c r="R74" s="20">
        <v>1.0418573992016698E-2</v>
      </c>
      <c r="S74" s="20">
        <v>7.8099194785557517E-3</v>
      </c>
      <c r="T74" s="20">
        <v>1.0050004111915039E-2</v>
      </c>
    </row>
    <row r="75" spans="4:20" ht="15.75" thickBot="1" x14ac:dyDescent="0.3">
      <c r="D75" s="8" t="s">
        <v>21</v>
      </c>
      <c r="E75" s="20">
        <v>0.64585376354373458</v>
      </c>
      <c r="F75" s="20">
        <v>0.65886581905489483</v>
      </c>
      <c r="G75" s="20">
        <v>0.66667791785507347</v>
      </c>
      <c r="H75" s="20">
        <v>0.65103617729785657</v>
      </c>
      <c r="I75" s="20">
        <v>0.59895772909309442</v>
      </c>
      <c r="J75" s="20">
        <v>0.60937507306010796</v>
      </c>
      <c r="K75" s="20">
        <v>0.65363417667781365</v>
      </c>
      <c r="L75" s="20">
        <v>0.67193276138662206</v>
      </c>
      <c r="M75" s="20">
        <v>0.63542944685712799</v>
      </c>
      <c r="N75" s="20">
        <v>0.62237278406732233</v>
      </c>
      <c r="O75" s="20">
        <v>0.59636246652002811</v>
      </c>
      <c r="P75" s="20">
        <v>0.73698384931451122</v>
      </c>
      <c r="Q75" s="20">
        <v>0.65106349945660613</v>
      </c>
      <c r="R75" s="20">
        <v>0.58591814064769721</v>
      </c>
      <c r="S75" s="23">
        <v>0.61721852360225193</v>
      </c>
      <c r="T75" s="20">
        <v>0.63733352791022801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31"/>
  <sheetViews>
    <sheetView zoomScale="80" zoomScaleNormal="80" workbookViewId="0">
      <selection sqref="A1:XFD1048576"/>
    </sheetView>
  </sheetViews>
  <sheetFormatPr defaultRowHeight="15" x14ac:dyDescent="0.25"/>
  <cols>
    <col min="1" max="1" width="26.71093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0" x14ac:dyDescent="0.25">
      <c r="A1" s="13" t="s">
        <v>364</v>
      </c>
    </row>
    <row r="2" spans="1:20" x14ac:dyDescent="0.25">
      <c r="A2" s="15"/>
      <c r="B2" s="16" t="s">
        <v>434</v>
      </c>
    </row>
    <row r="3" spans="1:20" x14ac:dyDescent="0.25">
      <c r="A3" s="8" t="s">
        <v>49</v>
      </c>
      <c r="B3" s="17">
        <v>57.994128690826997</v>
      </c>
    </row>
    <row r="4" spans="1:20" x14ac:dyDescent="0.25">
      <c r="A4" s="8" t="s">
        <v>55</v>
      </c>
      <c r="B4" s="17">
        <v>42.005871309173003</v>
      </c>
    </row>
    <row r="5" spans="1:20" x14ac:dyDescent="0.25">
      <c r="B5" s="18">
        <f>SUM(B3:B4)</f>
        <v>100</v>
      </c>
    </row>
    <row r="7" spans="1:20" x14ac:dyDescent="0.25">
      <c r="M7" s="13" t="s">
        <v>433</v>
      </c>
    </row>
    <row r="8" spans="1:20" x14ac:dyDescent="0.25">
      <c r="D8" s="13" t="s">
        <v>433</v>
      </c>
      <c r="M8" s="15"/>
      <c r="N8" s="16" t="s">
        <v>423</v>
      </c>
      <c r="O8" s="16" t="s">
        <v>424</v>
      </c>
      <c r="P8" s="16" t="s">
        <v>425</v>
      </c>
      <c r="Q8" s="16" t="s">
        <v>426</v>
      </c>
      <c r="R8" s="16" t="s">
        <v>81</v>
      </c>
    </row>
    <row r="9" spans="1:20" x14ac:dyDescent="0.25">
      <c r="D9" s="15"/>
      <c r="E9" s="16" t="s">
        <v>79</v>
      </c>
      <c r="F9" s="16" t="s">
        <v>80</v>
      </c>
      <c r="G9" s="16" t="s">
        <v>81</v>
      </c>
      <c r="M9" s="8" t="s">
        <v>49</v>
      </c>
      <c r="N9" s="20">
        <v>0.66954104903078693</v>
      </c>
      <c r="O9" s="20">
        <v>0.54543817476736489</v>
      </c>
      <c r="P9" s="20">
        <v>0.56647908957620607</v>
      </c>
      <c r="Q9" s="20">
        <v>0.59569475938523553</v>
      </c>
      <c r="R9" s="20">
        <v>0.57994128690826996</v>
      </c>
    </row>
    <row r="10" spans="1:20" ht="15.75" thickBot="1" x14ac:dyDescent="0.3">
      <c r="D10" s="8" t="s">
        <v>49</v>
      </c>
      <c r="E10" s="20">
        <v>0.60623979067653166</v>
      </c>
      <c r="F10" s="20">
        <v>0.55832303797468352</v>
      </c>
      <c r="G10" s="20">
        <v>0.57994128690826996</v>
      </c>
      <c r="M10" s="8" t="s">
        <v>55</v>
      </c>
      <c r="N10" s="20">
        <v>0.33045895096921324</v>
      </c>
      <c r="O10" s="20">
        <v>0.45456182523263511</v>
      </c>
      <c r="P10" s="20">
        <v>0.43352091042379387</v>
      </c>
      <c r="Q10" s="23">
        <v>0.40430524061476442</v>
      </c>
      <c r="R10" s="20">
        <v>0.42005871309173004</v>
      </c>
    </row>
    <row r="11" spans="1:20" ht="16.5" thickTop="1" thickBot="1" x14ac:dyDescent="0.3">
      <c r="D11" s="8" t="s">
        <v>55</v>
      </c>
      <c r="E11" s="20">
        <v>0.39376020932346834</v>
      </c>
      <c r="F11" s="23">
        <v>0.44167696202531648</v>
      </c>
      <c r="G11" s="20">
        <v>0.42005871309173004</v>
      </c>
      <c r="M11" s="8" t="s">
        <v>87</v>
      </c>
      <c r="N11" s="20">
        <v>0.12478032611220848</v>
      </c>
      <c r="O11" s="20">
        <v>0.26542719276501758</v>
      </c>
      <c r="P11" s="20">
        <v>0.39802518593775882</v>
      </c>
      <c r="Q11" s="20">
        <v>0.21176729518501516</v>
      </c>
      <c r="R11" s="20">
        <v>1</v>
      </c>
    </row>
    <row r="12" spans="1:20" ht="15.75" thickTop="1" x14ac:dyDescent="0.25">
      <c r="D12" s="8" t="s">
        <v>87</v>
      </c>
      <c r="E12" s="20">
        <v>0.45116264593515776</v>
      </c>
      <c r="F12" s="20">
        <v>0.54883735406484224</v>
      </c>
      <c r="G12" s="20">
        <v>1</v>
      </c>
    </row>
    <row r="14" spans="1:20" x14ac:dyDescent="0.25">
      <c r="D14" s="13" t="s">
        <v>433</v>
      </c>
      <c r="M14" s="13" t="s">
        <v>433</v>
      </c>
    </row>
    <row r="15" spans="1:20" x14ac:dyDescent="0.25">
      <c r="D15" s="15"/>
      <c r="E15" s="16" t="s">
        <v>94</v>
      </c>
      <c r="F15" s="16" t="s">
        <v>95</v>
      </c>
      <c r="G15" s="16" t="s">
        <v>96</v>
      </c>
      <c r="H15" s="16" t="s">
        <v>81</v>
      </c>
      <c r="M15" s="15"/>
      <c r="N15" s="16" t="s">
        <v>431</v>
      </c>
      <c r="O15" s="16" t="s">
        <v>427</v>
      </c>
      <c r="P15" s="16" t="s">
        <v>428</v>
      </c>
      <c r="Q15" s="16" t="s">
        <v>429</v>
      </c>
      <c r="R15" s="16" t="s">
        <v>430</v>
      </c>
      <c r="S15" s="16" t="s">
        <v>81</v>
      </c>
      <c r="T15" s="16"/>
    </row>
    <row r="16" spans="1:20" x14ac:dyDescent="0.25">
      <c r="D16" s="8" t="s">
        <v>49</v>
      </c>
      <c r="E16" s="20">
        <v>0.69564540982634981</v>
      </c>
      <c r="F16" s="20">
        <v>0.58843754866524056</v>
      </c>
      <c r="G16" s="20">
        <v>0.50849007833936455</v>
      </c>
      <c r="H16" s="20">
        <v>0.57994128690826996</v>
      </c>
      <c r="M16" s="8" t="s">
        <v>49</v>
      </c>
      <c r="N16" s="20">
        <v>0.6111746609355192</v>
      </c>
      <c r="O16" s="20">
        <v>0.63047799823011119</v>
      </c>
      <c r="P16" s="20">
        <v>0.52963119741785281</v>
      </c>
      <c r="Q16" s="20">
        <v>0.53586629893384929</v>
      </c>
      <c r="R16" s="20">
        <v>0.62864054939909475</v>
      </c>
      <c r="S16" s="20">
        <v>0.57994128690826996</v>
      </c>
      <c r="T16" s="25"/>
    </row>
    <row r="17" spans="4:20" ht="15.75" thickBot="1" x14ac:dyDescent="0.3">
      <c r="D17" s="8" t="s">
        <v>55</v>
      </c>
      <c r="E17" s="20">
        <v>0.30435459017365019</v>
      </c>
      <c r="F17" s="20">
        <v>0.41156245133475949</v>
      </c>
      <c r="G17" s="23">
        <v>0.49150992166063545</v>
      </c>
      <c r="H17" s="20">
        <v>0.42005871309173004</v>
      </c>
      <c r="M17" s="8" t="s">
        <v>55</v>
      </c>
      <c r="N17" s="20">
        <v>0.3888253390644808</v>
      </c>
      <c r="O17" s="20">
        <v>0.36952200176988881</v>
      </c>
      <c r="P17" s="20">
        <v>0.47036880258214725</v>
      </c>
      <c r="Q17" s="20">
        <v>0.46413370106615076</v>
      </c>
      <c r="R17" s="23">
        <v>0.37135945060090531</v>
      </c>
      <c r="S17" s="20">
        <v>0.42005871309173004</v>
      </c>
      <c r="T17" s="25"/>
    </row>
    <row r="18" spans="4:20" ht="15.75" thickTop="1" x14ac:dyDescent="0.25">
      <c r="D18" s="8" t="s">
        <v>87</v>
      </c>
      <c r="E18" s="20">
        <v>0.15004407372372389</v>
      </c>
      <c r="F18" s="20">
        <v>0.54247695438897592</v>
      </c>
      <c r="G18" s="20">
        <v>0.30747897188730022</v>
      </c>
      <c r="H18" s="20">
        <v>1</v>
      </c>
      <c r="M18" s="8" t="s">
        <v>87</v>
      </c>
      <c r="N18" s="20">
        <v>0.41298913218671252</v>
      </c>
      <c r="O18" s="20">
        <v>8.6670171815270522E-2</v>
      </c>
      <c r="P18" s="20">
        <v>0.2941056813419754</v>
      </c>
      <c r="Q18" s="20">
        <v>0.13501676802326293</v>
      </c>
      <c r="R18" s="20">
        <v>7.121824663277862E-2</v>
      </c>
      <c r="S18" s="20">
        <v>1</v>
      </c>
      <c r="T18" s="25"/>
    </row>
    <row r="20" spans="4:20" x14ac:dyDescent="0.25">
      <c r="D20" s="13" t="s">
        <v>433</v>
      </c>
    </row>
    <row r="21" spans="4:20" x14ac:dyDescent="0.25">
      <c r="D21" s="15"/>
      <c r="E21" s="16" t="s">
        <v>308</v>
      </c>
      <c r="F21" s="16" t="s">
        <v>309</v>
      </c>
      <c r="G21" s="16" t="s">
        <v>310</v>
      </c>
      <c r="H21" s="16" t="s">
        <v>311</v>
      </c>
      <c r="I21" s="16" t="s">
        <v>312</v>
      </c>
      <c r="J21" s="16" t="s">
        <v>81</v>
      </c>
    </row>
    <row r="22" spans="4:20" x14ac:dyDescent="0.25">
      <c r="D22" s="8" t="s">
        <v>49</v>
      </c>
      <c r="E22" s="20">
        <v>0.59653962575674191</v>
      </c>
      <c r="F22" s="20">
        <v>0.56689381898935365</v>
      </c>
      <c r="G22" s="20">
        <v>0.61140168516627613</v>
      </c>
      <c r="H22" s="20">
        <v>0.52390333523327814</v>
      </c>
      <c r="I22" s="20">
        <v>0.60987592290192461</v>
      </c>
      <c r="J22" s="20">
        <v>0.57994128690826996</v>
      </c>
    </row>
    <row r="23" spans="4:20" ht="15.75" thickBot="1" x14ac:dyDescent="0.3">
      <c r="D23" s="8" t="s">
        <v>55</v>
      </c>
      <c r="E23" s="20">
        <v>0.40346037424325809</v>
      </c>
      <c r="F23" s="20">
        <v>0.43310618101064641</v>
      </c>
      <c r="G23" s="20">
        <v>0.38859831483372392</v>
      </c>
      <c r="H23" s="20">
        <v>0.4760966647667218</v>
      </c>
      <c r="I23" s="23">
        <v>0.39012407709807534</v>
      </c>
      <c r="J23" s="20">
        <v>0.42005871309173004</v>
      </c>
    </row>
    <row r="24" spans="4:20" ht="15.75" thickTop="1" x14ac:dyDescent="0.25">
      <c r="D24" s="8" t="s">
        <v>87</v>
      </c>
      <c r="E24" s="20">
        <v>0.16157771703668958</v>
      </c>
      <c r="F24" s="20">
        <v>0.25527745326128881</v>
      </c>
      <c r="G24" s="20">
        <v>0.30263364120098396</v>
      </c>
      <c r="H24" s="20">
        <v>0.2008683579564465</v>
      </c>
      <c r="I24" s="20">
        <v>7.9642830544591162E-2</v>
      </c>
      <c r="J24" s="20">
        <v>1</v>
      </c>
    </row>
    <row r="27" spans="4:20" x14ac:dyDescent="0.25">
      <c r="D27" s="13" t="s">
        <v>433</v>
      </c>
    </row>
    <row r="28" spans="4:20" x14ac:dyDescent="0.25">
      <c r="D28" s="15"/>
      <c r="E28" s="16" t="s">
        <v>326</v>
      </c>
      <c r="F28" s="16" t="s">
        <v>327</v>
      </c>
      <c r="G28" s="16" t="s">
        <v>328</v>
      </c>
      <c r="H28" s="16" t="s">
        <v>329</v>
      </c>
      <c r="I28" s="16" t="s">
        <v>330</v>
      </c>
      <c r="J28" s="16" t="s">
        <v>331</v>
      </c>
      <c r="K28" s="16" t="s">
        <v>332</v>
      </c>
      <c r="L28" s="16" t="s">
        <v>333</v>
      </c>
      <c r="M28" s="16" t="s">
        <v>334</v>
      </c>
      <c r="N28" s="16" t="s">
        <v>335</v>
      </c>
      <c r="O28" s="16" t="s">
        <v>336</v>
      </c>
      <c r="P28" s="16" t="s">
        <v>337</v>
      </c>
      <c r="Q28" s="16" t="s">
        <v>338</v>
      </c>
      <c r="R28" s="16" t="s">
        <v>339</v>
      </c>
      <c r="S28" s="16" t="s">
        <v>340</v>
      </c>
      <c r="T28" s="16" t="s">
        <v>81</v>
      </c>
    </row>
    <row r="29" spans="4:20" x14ac:dyDescent="0.25">
      <c r="D29" s="8" t="s">
        <v>49</v>
      </c>
      <c r="E29" s="20">
        <v>0.63976969574173503</v>
      </c>
      <c r="F29" s="20">
        <v>0.63357527042968831</v>
      </c>
      <c r="G29" s="20">
        <v>0.66403942549492845</v>
      </c>
      <c r="H29" s="20">
        <v>0.64173877596397932</v>
      </c>
      <c r="I29" s="20">
        <v>0.55849851309288256</v>
      </c>
      <c r="J29" s="20">
        <v>0.50667336996205459</v>
      </c>
      <c r="K29" s="20">
        <v>0.50378987431594113</v>
      </c>
      <c r="L29" s="20">
        <v>0.65871159774635912</v>
      </c>
      <c r="M29" s="20">
        <v>0.59998931642955078</v>
      </c>
      <c r="N29" s="20">
        <v>0.60682925505204732</v>
      </c>
      <c r="O29" s="20">
        <v>0.54193620136790788</v>
      </c>
      <c r="P29" s="20">
        <v>0.50491864134133513</v>
      </c>
      <c r="Q29" s="20">
        <v>0.61196391051785937</v>
      </c>
      <c r="R29" s="20">
        <v>0.57235717233653671</v>
      </c>
      <c r="S29" s="20">
        <v>0.54420986020824946</v>
      </c>
      <c r="T29" s="20">
        <v>0.57994128690826996</v>
      </c>
    </row>
    <row r="30" spans="4:20" ht="15.75" thickBot="1" x14ac:dyDescent="0.3">
      <c r="D30" s="8" t="s">
        <v>55</v>
      </c>
      <c r="E30" s="20">
        <v>0.36023030425826497</v>
      </c>
      <c r="F30" s="20">
        <v>0.36642472957031169</v>
      </c>
      <c r="G30" s="20">
        <v>0.33596057450507166</v>
      </c>
      <c r="H30" s="20">
        <v>0.35826122403602073</v>
      </c>
      <c r="I30" s="20">
        <v>0.44150148690711755</v>
      </c>
      <c r="J30" s="20">
        <v>0.49332663003794547</v>
      </c>
      <c r="K30" s="20">
        <v>0.49621012568405887</v>
      </c>
      <c r="L30" s="20">
        <v>0.34128840225364093</v>
      </c>
      <c r="M30" s="20">
        <v>0.40001068357044922</v>
      </c>
      <c r="N30" s="20">
        <v>0.39317074494795273</v>
      </c>
      <c r="O30" s="20">
        <v>0.45806379863209212</v>
      </c>
      <c r="P30" s="20">
        <v>0.49508135865866487</v>
      </c>
      <c r="Q30" s="20">
        <v>0.38803608948214063</v>
      </c>
      <c r="R30" s="20">
        <v>0.42764282766346329</v>
      </c>
      <c r="S30" s="23">
        <v>0.45579013979175054</v>
      </c>
      <c r="T30" s="20">
        <v>0.42005871309173004</v>
      </c>
    </row>
    <row r="31" spans="4:20" ht="15.75" thickTop="1" x14ac:dyDescent="0.25">
      <c r="D31" s="8" t="s">
        <v>87</v>
      </c>
      <c r="E31" s="20">
        <v>6.5833804823988554E-2</v>
      </c>
      <c r="F31" s="20">
        <v>5.5592916635635356E-2</v>
      </c>
      <c r="G31" s="20">
        <v>6.586159405710576E-2</v>
      </c>
      <c r="H31" s="20">
        <v>5.9990284884102227E-2</v>
      </c>
      <c r="I31" s="20">
        <v>9.6062932608886556E-2</v>
      </c>
      <c r="J31" s="20">
        <v>9.2861612953784298E-2</v>
      </c>
      <c r="K31" s="20">
        <v>0.10338817445858237</v>
      </c>
      <c r="L31" s="20">
        <v>4.1826130549370906E-2</v>
      </c>
      <c r="M31" s="20">
        <v>6.2426844843818954E-2</v>
      </c>
      <c r="N31" s="20">
        <v>8.1903762551007134E-2</v>
      </c>
      <c r="O31" s="20">
        <v>5.9970276636257841E-2</v>
      </c>
      <c r="P31" s="20">
        <v>3.5932589989873601E-2</v>
      </c>
      <c r="Q31" s="20">
        <v>4.4968537030264696E-2</v>
      </c>
      <c r="R31" s="20">
        <v>7.5413309264152226E-2</v>
      </c>
      <c r="S31" s="20">
        <v>5.796722871316954E-2</v>
      </c>
      <c r="T31" s="20">
        <v>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45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365</v>
      </c>
    </row>
    <row r="2" spans="1:18" x14ac:dyDescent="0.25">
      <c r="A2" s="15"/>
      <c r="B2" s="16" t="s">
        <v>434</v>
      </c>
    </row>
    <row r="3" spans="1:18" x14ac:dyDescent="0.25">
      <c r="A3" s="8" t="s">
        <v>305</v>
      </c>
      <c r="B3" s="17">
        <v>6.0404575529198903</v>
      </c>
    </row>
    <row r="4" spans="1:18" x14ac:dyDescent="0.25">
      <c r="A4" s="8" t="s">
        <v>56</v>
      </c>
      <c r="B4" s="17">
        <v>31.376837150107718</v>
      </c>
    </row>
    <row r="5" spans="1:18" x14ac:dyDescent="0.25">
      <c r="A5" s="8" t="s">
        <v>57</v>
      </c>
      <c r="B5" s="17">
        <v>31.234426870500563</v>
      </c>
    </row>
    <row r="6" spans="1:18" x14ac:dyDescent="0.25">
      <c r="A6" s="8" t="s">
        <v>58</v>
      </c>
      <c r="B6" s="17">
        <v>6.7929511703326613</v>
      </c>
    </row>
    <row r="7" spans="1:18" x14ac:dyDescent="0.25">
      <c r="A7" s="8" t="s">
        <v>30</v>
      </c>
      <c r="B7" s="17">
        <v>24.555327256139169</v>
      </c>
    </row>
    <row r="8" spans="1:18" x14ac:dyDescent="0.25">
      <c r="B8" s="18">
        <f>SUM(B3:B7)</f>
        <v>99.999999999999986</v>
      </c>
    </row>
    <row r="10" spans="1:18" x14ac:dyDescent="0.25">
      <c r="D10" s="13" t="s">
        <v>433</v>
      </c>
      <c r="M10" s="24"/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305</v>
      </c>
      <c r="E12" s="20">
        <v>5.0243842965130459E-2</v>
      </c>
      <c r="F12" s="20">
        <v>6.9473867494703856E-2</v>
      </c>
      <c r="G12" s="20">
        <v>6.0404575529198902E-2</v>
      </c>
      <c r="M12" s="8" t="s">
        <v>305</v>
      </c>
      <c r="N12" s="20">
        <v>9.8296966471527414E-2</v>
      </c>
      <c r="O12" s="20">
        <v>5.0259898804542277E-2</v>
      </c>
      <c r="P12" s="20">
        <v>5.6171798739905937E-2</v>
      </c>
      <c r="Q12" s="20">
        <v>5.4517257483235965E-2</v>
      </c>
      <c r="R12" s="20">
        <v>6.0404575529198902E-2</v>
      </c>
    </row>
    <row r="13" spans="1:18" x14ac:dyDescent="0.25">
      <c r="D13" s="8" t="s">
        <v>56</v>
      </c>
      <c r="E13" s="20">
        <v>0.34548484109566774</v>
      </c>
      <c r="F13" s="20">
        <v>0.28545880611741492</v>
      </c>
      <c r="G13" s="20">
        <v>0.31376837150107717</v>
      </c>
      <c r="M13" s="8" t="s">
        <v>56</v>
      </c>
      <c r="N13" s="20">
        <v>0.27311069717935071</v>
      </c>
      <c r="O13" s="20">
        <v>0.31767542209562127</v>
      </c>
      <c r="P13" s="20">
        <v>0.32489326668047058</v>
      </c>
      <c r="Q13" s="20">
        <v>0.31632698018275218</v>
      </c>
      <c r="R13" s="20">
        <v>0.31376837150107717</v>
      </c>
    </row>
    <row r="14" spans="1:18" x14ac:dyDescent="0.25">
      <c r="D14" s="8" t="s">
        <v>57</v>
      </c>
      <c r="E14" s="20">
        <v>0.29880516947086078</v>
      </c>
      <c r="F14" s="20">
        <v>0.32442903160277431</v>
      </c>
      <c r="G14" s="20">
        <v>0.31234426870500565</v>
      </c>
      <c r="M14" s="8" t="s">
        <v>57</v>
      </c>
      <c r="N14" s="20">
        <v>0.25996540713145289</v>
      </c>
      <c r="O14" s="20">
        <v>0.26960374070007603</v>
      </c>
      <c r="P14" s="20">
        <v>0.32750120783664133</v>
      </c>
      <c r="Q14" s="20">
        <v>0.36899380545789384</v>
      </c>
      <c r="R14" s="20">
        <v>0.31234426870500565</v>
      </c>
    </row>
    <row r="15" spans="1:18" x14ac:dyDescent="0.25">
      <c r="D15" s="8" t="s">
        <v>58</v>
      </c>
      <c r="E15" s="20">
        <v>8.7840364138827939E-2</v>
      </c>
      <c r="F15" s="20">
        <v>5.0157433471661975E-2</v>
      </c>
      <c r="G15" s="20">
        <v>6.7929511703326617E-2</v>
      </c>
      <c r="M15" s="8" t="s">
        <v>58</v>
      </c>
      <c r="N15" s="20">
        <v>0.15534858967535922</v>
      </c>
      <c r="O15" s="20">
        <v>0.11396389825172946</v>
      </c>
      <c r="P15" s="20">
        <v>2.3343291823192436E-2</v>
      </c>
      <c r="Q15" s="20">
        <v>3.6894093596623399E-2</v>
      </c>
      <c r="R15" s="20">
        <v>6.7929511703326617E-2</v>
      </c>
    </row>
    <row r="16" spans="1:18" ht="15.75" thickBot="1" x14ac:dyDescent="0.3">
      <c r="D16" s="8" t="s">
        <v>30</v>
      </c>
      <c r="E16" s="20">
        <v>0.21762578232951313</v>
      </c>
      <c r="F16" s="23">
        <v>0.27048086131344495</v>
      </c>
      <c r="G16" s="20">
        <v>0.2455532725613917</v>
      </c>
      <c r="M16" s="8" t="s">
        <v>30</v>
      </c>
      <c r="N16" s="20">
        <v>0.21327833954230976</v>
      </c>
      <c r="O16" s="20">
        <v>0.24849704014803098</v>
      </c>
      <c r="P16" s="20">
        <v>0.26809043491978979</v>
      </c>
      <c r="Q16" s="23">
        <v>0.22326786327949458</v>
      </c>
      <c r="R16" s="20">
        <v>0.2455532725613917</v>
      </c>
    </row>
    <row r="17" spans="4:20" ht="15.75" thickTop="1" x14ac:dyDescent="0.25">
      <c r="D17" s="8" t="s">
        <v>87</v>
      </c>
      <c r="E17" s="20">
        <v>0.47162144549308843</v>
      </c>
      <c r="F17" s="20">
        <v>0.52837855450691162</v>
      </c>
      <c r="G17" s="20">
        <v>1</v>
      </c>
      <c r="M17" s="8" t="s">
        <v>87</v>
      </c>
      <c r="N17" s="20">
        <v>0.14405863546801806</v>
      </c>
      <c r="O17" s="20">
        <v>0.24963582835632087</v>
      </c>
      <c r="P17" s="20">
        <v>0.38878581340611656</v>
      </c>
      <c r="Q17" s="20">
        <v>0.21751972276954451</v>
      </c>
      <c r="R17" s="20">
        <v>1</v>
      </c>
    </row>
    <row r="18" spans="4:20" x14ac:dyDescent="0.25">
      <c r="D18" s="4"/>
      <c r="E18" s="33"/>
      <c r="F18" s="33"/>
      <c r="G18" s="33"/>
      <c r="M18" s="4"/>
      <c r="N18" s="33"/>
      <c r="O18" s="33"/>
      <c r="P18" s="33"/>
      <c r="Q18" s="33"/>
      <c r="R18" s="33"/>
    </row>
    <row r="19" spans="4:20" x14ac:dyDescent="0.25">
      <c r="D19" s="13" t="s">
        <v>433</v>
      </c>
      <c r="M19" s="24"/>
    </row>
    <row r="20" spans="4:20" x14ac:dyDescent="0.25">
      <c r="D20" s="15"/>
      <c r="E20" s="16" t="s">
        <v>94</v>
      </c>
      <c r="F20" s="16" t="s">
        <v>95</v>
      </c>
      <c r="G20" s="16" t="s">
        <v>96</v>
      </c>
      <c r="H20" s="16" t="s">
        <v>81</v>
      </c>
      <c r="M20" s="15"/>
      <c r="N20" s="16" t="s">
        <v>431</v>
      </c>
      <c r="O20" s="16" t="s">
        <v>427</v>
      </c>
      <c r="P20" s="16" t="s">
        <v>428</v>
      </c>
      <c r="Q20" s="16" t="s">
        <v>429</v>
      </c>
      <c r="R20" s="16" t="s">
        <v>430</v>
      </c>
      <c r="S20" s="16" t="s">
        <v>81</v>
      </c>
      <c r="T20" s="16"/>
    </row>
    <row r="21" spans="4:20" x14ac:dyDescent="0.25">
      <c r="D21" s="8" t="s">
        <v>305</v>
      </c>
      <c r="E21" s="20">
        <v>4.5388228027390558E-2</v>
      </c>
      <c r="F21" s="20">
        <v>5.947613641903516E-2</v>
      </c>
      <c r="G21" s="20">
        <v>7.2324875406129807E-2</v>
      </c>
      <c r="H21" s="20">
        <v>6.0404575529198902E-2</v>
      </c>
      <c r="M21" s="8" t="s">
        <v>305</v>
      </c>
      <c r="N21" s="20">
        <v>5.4647383672283042E-2</v>
      </c>
      <c r="O21" s="20">
        <v>4.8861856425069669E-2</v>
      </c>
      <c r="P21" s="20">
        <v>7.3173342467513003E-2</v>
      </c>
      <c r="Q21" s="20">
        <v>7.7278802869916577E-2</v>
      </c>
      <c r="R21" s="20">
        <v>3.5255853216475903E-2</v>
      </c>
      <c r="S21" s="20">
        <v>6.0404575529198902E-2</v>
      </c>
      <c r="T21" s="25"/>
    </row>
    <row r="22" spans="4:20" x14ac:dyDescent="0.25">
      <c r="D22" s="8" t="s">
        <v>56</v>
      </c>
      <c r="E22" s="20">
        <v>0.270849085739236</v>
      </c>
      <c r="F22" s="20">
        <v>0.35576688697444753</v>
      </c>
      <c r="G22" s="20">
        <v>0.25667403684139434</v>
      </c>
      <c r="H22" s="20">
        <v>0.31376837150107717</v>
      </c>
      <c r="M22" s="8" t="s">
        <v>56</v>
      </c>
      <c r="N22" s="20">
        <v>0.38868386517170622</v>
      </c>
      <c r="O22" s="20">
        <v>0.28436298541467481</v>
      </c>
      <c r="P22" s="20">
        <v>0.26630415391092749</v>
      </c>
      <c r="Q22" s="20">
        <v>0.24885925425187055</v>
      </c>
      <c r="R22" s="20">
        <v>0.19733346574968344</v>
      </c>
      <c r="S22" s="20">
        <v>0.31376837150107717</v>
      </c>
      <c r="T22" s="25"/>
    </row>
    <row r="23" spans="4:20" x14ac:dyDescent="0.25">
      <c r="D23" s="8" t="s">
        <v>57</v>
      </c>
      <c r="E23" s="20">
        <v>0.28817584477268615</v>
      </c>
      <c r="F23" s="20">
        <v>0.34041382576417084</v>
      </c>
      <c r="G23" s="20">
        <v>0.27117029369316847</v>
      </c>
      <c r="H23" s="20">
        <v>0.31234426870500565</v>
      </c>
      <c r="M23" s="8" t="s">
        <v>57</v>
      </c>
      <c r="N23" s="20">
        <v>0.33741863885781725</v>
      </c>
      <c r="O23" s="20">
        <v>0.29860249394820887</v>
      </c>
      <c r="P23" s="20">
        <v>0.26506247636174207</v>
      </c>
      <c r="Q23" s="20">
        <v>0.31526064311942109</v>
      </c>
      <c r="R23" s="20">
        <v>0.34754326290438714</v>
      </c>
      <c r="S23" s="20">
        <v>0.31234426870500565</v>
      </c>
      <c r="T23" s="25"/>
    </row>
    <row r="24" spans="4:20" x14ac:dyDescent="0.25">
      <c r="D24" s="8" t="s">
        <v>58</v>
      </c>
      <c r="E24" s="20">
        <v>0.17781493274832003</v>
      </c>
      <c r="F24" s="20">
        <v>4.1908390035309606E-2</v>
      </c>
      <c r="G24" s="20">
        <v>4.7697590592718456E-2</v>
      </c>
      <c r="H24" s="20">
        <v>6.7929511703326617E-2</v>
      </c>
      <c r="M24" s="8" t="s">
        <v>58</v>
      </c>
      <c r="N24" s="20">
        <v>3.9374829350784325E-2</v>
      </c>
      <c r="O24" s="20">
        <v>0.16546308915966557</v>
      </c>
      <c r="P24" s="20">
        <v>5.1351216344472754E-2</v>
      </c>
      <c r="Q24" s="20">
        <v>7.9445067522930138E-2</v>
      </c>
      <c r="R24" s="20">
        <v>0.148943565806788</v>
      </c>
      <c r="S24" s="20">
        <v>6.7929511703326617E-2</v>
      </c>
      <c r="T24" s="25"/>
    </row>
    <row r="25" spans="4:20" ht="15.75" thickBot="1" x14ac:dyDescent="0.3">
      <c r="D25" s="8" t="s">
        <v>30</v>
      </c>
      <c r="E25" s="20">
        <v>0.21777190871236729</v>
      </c>
      <c r="F25" s="20">
        <v>0.20243476080703685</v>
      </c>
      <c r="G25" s="23">
        <v>0.352133203466589</v>
      </c>
      <c r="H25" s="20">
        <v>0.2455532725613917</v>
      </c>
      <c r="M25" s="8" t="s">
        <v>30</v>
      </c>
      <c r="N25" s="20">
        <v>0.1798752829474092</v>
      </c>
      <c r="O25" s="20">
        <v>0.20270957505238105</v>
      </c>
      <c r="P25" s="20">
        <v>0.34410881091534473</v>
      </c>
      <c r="Q25" s="20">
        <v>0.27915623223586167</v>
      </c>
      <c r="R25" s="23">
        <v>0.27092385232266553</v>
      </c>
      <c r="S25" s="20">
        <v>0.2455532725613917</v>
      </c>
      <c r="T25" s="25"/>
    </row>
    <row r="26" spans="4:20" ht="15.75" thickTop="1" x14ac:dyDescent="0.25">
      <c r="D26" s="8" t="s">
        <v>87</v>
      </c>
      <c r="E26" s="20">
        <v>0.1799793763848106</v>
      </c>
      <c r="F26" s="20">
        <v>0.55042435579952931</v>
      </c>
      <c r="G26" s="20">
        <v>0.26959626781566015</v>
      </c>
      <c r="H26" s="20">
        <v>1</v>
      </c>
      <c r="M26" s="8" t="s">
        <v>87</v>
      </c>
      <c r="N26" s="20">
        <v>0.43523111482523597</v>
      </c>
      <c r="O26" s="20">
        <v>9.4222704376959815E-2</v>
      </c>
      <c r="P26" s="20">
        <v>0.26859192075625032</v>
      </c>
      <c r="Q26" s="20">
        <v>0.1247556216601627</v>
      </c>
      <c r="R26" s="20">
        <v>7.719863838139121E-2</v>
      </c>
      <c r="S26" s="20">
        <v>1</v>
      </c>
      <c r="T26" s="25"/>
    </row>
    <row r="27" spans="4:20" x14ac:dyDescent="0.25">
      <c r="D27" s="4"/>
      <c r="E27" s="33"/>
      <c r="F27" s="33"/>
      <c r="G27" s="33"/>
      <c r="H27" s="33"/>
      <c r="M27" s="4"/>
      <c r="N27" s="33"/>
      <c r="O27" s="33"/>
      <c r="P27" s="33"/>
      <c r="Q27" s="33"/>
      <c r="R27" s="33"/>
      <c r="S27" s="33"/>
      <c r="T27" s="33"/>
    </row>
    <row r="28" spans="4:20" x14ac:dyDescent="0.25">
      <c r="D28" s="13" t="s">
        <v>433</v>
      </c>
      <c r="M28" s="24"/>
    </row>
    <row r="29" spans="4:20" x14ac:dyDescent="0.25">
      <c r="D29" s="15"/>
      <c r="E29" s="16" t="s">
        <v>308</v>
      </c>
      <c r="F29" s="16" t="s">
        <v>309</v>
      </c>
      <c r="G29" s="16" t="s">
        <v>310</v>
      </c>
      <c r="H29" s="16" t="s">
        <v>311</v>
      </c>
      <c r="I29" s="16" t="s">
        <v>312</v>
      </c>
      <c r="J29" s="16" t="s">
        <v>81</v>
      </c>
      <c r="M29" s="15"/>
      <c r="N29" s="16" t="s">
        <v>111</v>
      </c>
      <c r="O29" s="16" t="s">
        <v>112</v>
      </c>
      <c r="P29" s="16" t="s">
        <v>81</v>
      </c>
    </row>
    <row r="30" spans="4:20" x14ac:dyDescent="0.25">
      <c r="D30" s="8" t="s">
        <v>305</v>
      </c>
      <c r="E30" s="20">
        <v>4.4364743464071134E-2</v>
      </c>
      <c r="F30" s="20">
        <v>4.4289115907519785E-2</v>
      </c>
      <c r="G30" s="20">
        <v>6.6046293681927687E-2</v>
      </c>
      <c r="H30" s="20">
        <v>7.765677648326344E-2</v>
      </c>
      <c r="I30" s="20">
        <v>8.1378584342174515E-2</v>
      </c>
      <c r="J30" s="20">
        <v>6.0404575529198902E-2</v>
      </c>
      <c r="M30" s="8" t="s">
        <v>305</v>
      </c>
      <c r="N30" s="20">
        <v>6.0404575529198902E-2</v>
      </c>
      <c r="O30" s="30" t="s">
        <v>147</v>
      </c>
      <c r="P30" s="20">
        <v>6.0404575529198902E-2</v>
      </c>
    </row>
    <row r="31" spans="4:20" x14ac:dyDescent="0.25">
      <c r="D31" s="8" t="s">
        <v>56</v>
      </c>
      <c r="E31" s="20">
        <v>0.28507836195264841</v>
      </c>
      <c r="F31" s="20">
        <v>0.30656732467931486</v>
      </c>
      <c r="G31" s="20">
        <v>0.30065061066088344</v>
      </c>
      <c r="H31" s="20">
        <v>0.36218351589154246</v>
      </c>
      <c r="I31" s="20">
        <v>0.33723138888253196</v>
      </c>
      <c r="J31" s="20">
        <v>0.31376837150107717</v>
      </c>
      <c r="M31" s="8" t="s">
        <v>56</v>
      </c>
      <c r="N31" s="20">
        <v>0.31376837150107717</v>
      </c>
      <c r="O31" s="30" t="s">
        <v>147</v>
      </c>
      <c r="P31" s="20">
        <v>0.31376837150107717</v>
      </c>
    </row>
    <row r="32" spans="4:20" x14ac:dyDescent="0.25">
      <c r="D32" s="8" t="s">
        <v>57</v>
      </c>
      <c r="E32" s="20">
        <v>0.36021127166630146</v>
      </c>
      <c r="F32" s="20">
        <v>0.3331899531454029</v>
      </c>
      <c r="G32" s="20">
        <v>0.2774256723877952</v>
      </c>
      <c r="H32" s="20">
        <v>0.300486939254064</v>
      </c>
      <c r="I32" s="20">
        <v>0.3139574799185299</v>
      </c>
      <c r="J32" s="20">
        <v>0.31234426870500565</v>
      </c>
      <c r="M32" s="8" t="s">
        <v>57</v>
      </c>
      <c r="N32" s="20">
        <v>0.31234426870500565</v>
      </c>
      <c r="O32" s="30" t="s">
        <v>147</v>
      </c>
      <c r="P32" s="20">
        <v>0.31234426870500565</v>
      </c>
    </row>
    <row r="33" spans="4:20" x14ac:dyDescent="0.25">
      <c r="D33" s="8" t="s">
        <v>58</v>
      </c>
      <c r="E33" s="20">
        <v>4.7144026847185549E-2</v>
      </c>
      <c r="F33" s="20">
        <v>6.1717489822567022E-2</v>
      </c>
      <c r="G33" s="20">
        <v>7.0605975044905955E-2</v>
      </c>
      <c r="H33" s="20">
        <v>7.385421397864228E-2</v>
      </c>
      <c r="I33" s="20">
        <v>0.10465249330617664</v>
      </c>
      <c r="J33" s="20">
        <v>6.7929511703326617E-2</v>
      </c>
      <c r="M33" s="8" t="s">
        <v>58</v>
      </c>
      <c r="N33" s="20">
        <v>6.7929511703326617E-2</v>
      </c>
      <c r="O33" s="30" t="s">
        <v>147</v>
      </c>
      <c r="P33" s="20">
        <v>6.7929511703326617E-2</v>
      </c>
    </row>
    <row r="34" spans="4:20" ht="15.75" thickBot="1" x14ac:dyDescent="0.3">
      <c r="D34" s="8" t="s">
        <v>30</v>
      </c>
      <c r="E34" s="20">
        <v>0.26320159606979343</v>
      </c>
      <c r="F34" s="20">
        <v>0.2542361164451955</v>
      </c>
      <c r="G34" s="20">
        <v>0.28527144822448769</v>
      </c>
      <c r="H34" s="20">
        <v>0.18581855439248782</v>
      </c>
      <c r="I34" s="23">
        <v>0.162780053550587</v>
      </c>
      <c r="J34" s="20">
        <v>0.2455532725613917</v>
      </c>
      <c r="M34" s="8" t="s">
        <v>30</v>
      </c>
      <c r="N34" s="20">
        <v>0.2455532725613917</v>
      </c>
      <c r="O34" s="31" t="s">
        <v>147</v>
      </c>
      <c r="P34" s="20">
        <v>0.2455532725613917</v>
      </c>
    </row>
    <row r="35" spans="4:20" ht="15.75" thickTop="1" x14ac:dyDescent="0.25">
      <c r="D35" s="8" t="s">
        <v>87</v>
      </c>
      <c r="E35" s="20">
        <v>0.16620218809657064</v>
      </c>
      <c r="F35" s="20">
        <v>0.24953424363466301</v>
      </c>
      <c r="G35" s="20">
        <v>0.31905077702728601</v>
      </c>
      <c r="H35" s="20">
        <v>0.18145906327386474</v>
      </c>
      <c r="I35" s="20">
        <v>8.3753727967615557E-2</v>
      </c>
      <c r="J35" s="20">
        <v>1</v>
      </c>
      <c r="M35" s="8" t="s">
        <v>87</v>
      </c>
      <c r="N35" s="20">
        <v>1</v>
      </c>
      <c r="O35" s="20">
        <v>0</v>
      </c>
      <c r="P35" s="20">
        <v>1</v>
      </c>
    </row>
    <row r="38" spans="4:20" x14ac:dyDescent="0.25">
      <c r="D38" s="13" t="s">
        <v>433</v>
      </c>
    </row>
    <row r="39" spans="4:20" x14ac:dyDescent="0.25">
      <c r="D39" s="15"/>
      <c r="E39" s="16" t="s">
        <v>326</v>
      </c>
      <c r="F39" s="16" t="s">
        <v>327</v>
      </c>
      <c r="G39" s="16" t="s">
        <v>328</v>
      </c>
      <c r="H39" s="16" t="s">
        <v>329</v>
      </c>
      <c r="I39" s="16" t="s">
        <v>330</v>
      </c>
      <c r="J39" s="16" t="s">
        <v>331</v>
      </c>
      <c r="K39" s="16" t="s">
        <v>332</v>
      </c>
      <c r="L39" s="16" t="s">
        <v>333</v>
      </c>
      <c r="M39" s="16" t="s">
        <v>334</v>
      </c>
      <c r="N39" s="16" t="s">
        <v>335</v>
      </c>
      <c r="O39" s="16" t="s">
        <v>336</v>
      </c>
      <c r="P39" s="16" t="s">
        <v>337</v>
      </c>
      <c r="Q39" s="16" t="s">
        <v>338</v>
      </c>
      <c r="R39" s="16" t="s">
        <v>339</v>
      </c>
      <c r="S39" s="16" t="s">
        <v>340</v>
      </c>
      <c r="T39" s="16" t="s">
        <v>81</v>
      </c>
    </row>
    <row r="40" spans="4:20" x14ac:dyDescent="0.25">
      <c r="D40" s="8" t="s">
        <v>305</v>
      </c>
      <c r="E40" s="20">
        <v>4.5947586498113008E-2</v>
      </c>
      <c r="F40" s="20">
        <v>3.6166251144002272E-2</v>
      </c>
      <c r="G40" s="20">
        <v>4.7019951709238783E-2</v>
      </c>
      <c r="H40" s="20">
        <v>6.9758041231160126E-2</v>
      </c>
      <c r="I40" s="20">
        <v>3.4889984668296521E-2</v>
      </c>
      <c r="J40" s="20">
        <v>0.10527310527310527</v>
      </c>
      <c r="K40" s="20">
        <v>4.47735712151607E-2</v>
      </c>
      <c r="L40" s="20">
        <v>8.4321794561445979E-2</v>
      </c>
      <c r="M40" s="20">
        <v>8.3363010446343783E-2</v>
      </c>
      <c r="N40" s="20">
        <v>7.9529443338626354E-2</v>
      </c>
      <c r="O40" s="20">
        <v>7.1413913400369386E-2</v>
      </c>
      <c r="P40" s="20">
        <v>7.8421762038965809E-2</v>
      </c>
      <c r="Q40" s="20">
        <v>2.4397140202770933E-2</v>
      </c>
      <c r="R40" s="20">
        <v>7.6948829543406039E-2</v>
      </c>
      <c r="S40" s="20">
        <v>2.4982381959126145E-2</v>
      </c>
      <c r="T40" s="20">
        <v>6.0404575529198902E-2</v>
      </c>
    </row>
    <row r="41" spans="4:20" x14ac:dyDescent="0.25">
      <c r="D41" s="8" t="s">
        <v>56</v>
      </c>
      <c r="E41" s="20">
        <v>0.22994906442163046</v>
      </c>
      <c r="F41" s="20">
        <v>0.38548931738567865</v>
      </c>
      <c r="G41" s="20">
        <v>0.27063159232431061</v>
      </c>
      <c r="H41" s="20">
        <v>0.38369810013281752</v>
      </c>
      <c r="I41" s="20">
        <v>0.30226246218870428</v>
      </c>
      <c r="J41" s="20">
        <v>0.46047533547533548</v>
      </c>
      <c r="K41" s="20">
        <v>0.25370267617055786</v>
      </c>
      <c r="L41" s="20">
        <v>0.21697732590978777</v>
      </c>
      <c r="M41" s="20">
        <v>0.34523385565052239</v>
      </c>
      <c r="N41" s="20">
        <v>0.35229127994095677</v>
      </c>
      <c r="O41" s="20">
        <v>0.27385594089883031</v>
      </c>
      <c r="P41" s="20">
        <v>0.31368704815586324</v>
      </c>
      <c r="Q41" s="20">
        <v>0.28044593448317645</v>
      </c>
      <c r="R41" s="20">
        <v>0.2967216914321032</v>
      </c>
      <c r="S41" s="20">
        <v>0.3000352360817477</v>
      </c>
      <c r="T41" s="20">
        <v>0.31376837150107717</v>
      </c>
    </row>
    <row r="42" spans="4:20" x14ac:dyDescent="0.25">
      <c r="D42" s="8" t="s">
        <v>57</v>
      </c>
      <c r="E42" s="20">
        <v>0.41373941041408252</v>
      </c>
      <c r="F42" s="20">
        <v>0.26499826427241457</v>
      </c>
      <c r="G42" s="20">
        <v>0.34118693607828188</v>
      </c>
      <c r="H42" s="20">
        <v>0.22093896171392274</v>
      </c>
      <c r="I42" s="20">
        <v>0.38378983135126177</v>
      </c>
      <c r="J42" s="20">
        <v>0.1973870723870724</v>
      </c>
      <c r="K42" s="20">
        <v>0.37314866191472107</v>
      </c>
      <c r="L42" s="20">
        <v>0.33728717824578391</v>
      </c>
      <c r="M42" s="20">
        <v>0.36900522317188983</v>
      </c>
      <c r="N42" s="20">
        <v>0.30682351888712456</v>
      </c>
      <c r="O42" s="20">
        <v>0.23808058006703609</v>
      </c>
      <c r="P42" s="20">
        <v>0.35302046317853203</v>
      </c>
      <c r="Q42" s="20">
        <v>0.29264450458456193</v>
      </c>
      <c r="R42" s="20">
        <v>0.24173984702943524</v>
      </c>
      <c r="S42" s="20">
        <v>0.33749119097956309</v>
      </c>
      <c r="T42" s="20">
        <v>0.31234426870500565</v>
      </c>
    </row>
    <row r="43" spans="4:20" x14ac:dyDescent="0.25">
      <c r="D43" s="8" t="s">
        <v>58</v>
      </c>
      <c r="E43" s="20">
        <v>5.7533451215328178E-2</v>
      </c>
      <c r="F43" s="20">
        <v>6.0213967873260325E-2</v>
      </c>
      <c r="G43" s="20">
        <v>8.2323039776337523E-2</v>
      </c>
      <c r="H43" s="20">
        <v>6.9758041231160126E-2</v>
      </c>
      <c r="I43" s="20">
        <v>4.653379190320308E-2</v>
      </c>
      <c r="J43" s="20">
        <v>6.5795690795690795E-2</v>
      </c>
      <c r="K43" s="20">
        <v>5.9712322335567038E-2</v>
      </c>
      <c r="L43" s="20">
        <v>3.6149439199548133E-2</v>
      </c>
      <c r="M43" s="20">
        <v>2.3801044634377967E-2</v>
      </c>
      <c r="N43" s="20">
        <v>0.10227450629570818</v>
      </c>
      <c r="O43" s="20">
        <v>0.11902318900061565</v>
      </c>
      <c r="P43" s="20">
        <v>0</v>
      </c>
      <c r="Q43" s="20">
        <v>0.10978713091246921</v>
      </c>
      <c r="R43" s="20">
        <v>6.5952460662872442E-2</v>
      </c>
      <c r="S43" s="20">
        <v>0.10003523608174771</v>
      </c>
      <c r="T43" s="20">
        <v>6.7929511703326617E-2</v>
      </c>
    </row>
    <row r="44" spans="4:20" ht="15.75" thickBot="1" x14ac:dyDescent="0.3">
      <c r="D44" s="8" t="s">
        <v>30</v>
      </c>
      <c r="E44" s="20">
        <v>0.25283048745084585</v>
      </c>
      <c r="F44" s="20">
        <v>0.2531321993246442</v>
      </c>
      <c r="G44" s="20">
        <v>0.25883848011183125</v>
      </c>
      <c r="H44" s="20">
        <v>0.25584685569093951</v>
      </c>
      <c r="I44" s="20">
        <v>0.23252392988853438</v>
      </c>
      <c r="J44" s="20">
        <v>0.1710687960687961</v>
      </c>
      <c r="K44" s="20">
        <v>0.26866276836399333</v>
      </c>
      <c r="L44" s="20">
        <v>0.32526426208343417</v>
      </c>
      <c r="M44" s="20">
        <v>0.17859686609686609</v>
      </c>
      <c r="N44" s="20">
        <v>0.15908125153758415</v>
      </c>
      <c r="O44" s="20">
        <v>0.29762637663314861</v>
      </c>
      <c r="P44" s="20">
        <v>0.2548707266266389</v>
      </c>
      <c r="Q44" s="20">
        <v>0.29272528981702145</v>
      </c>
      <c r="R44" s="20">
        <v>0.31863717133218306</v>
      </c>
      <c r="S44" s="23">
        <v>0.23745595489781537</v>
      </c>
      <c r="T44" s="20">
        <v>0.2455532725613917</v>
      </c>
    </row>
    <row r="45" spans="4:20" ht="15.75" thickTop="1" x14ac:dyDescent="0.25">
      <c r="D45" s="8" t="s">
        <v>87</v>
      </c>
      <c r="E45" s="20">
        <v>7.2625409213925921E-2</v>
      </c>
      <c r="F45" s="20">
        <v>6.0734246701371584E-2</v>
      </c>
      <c r="G45" s="20">
        <v>7.5412280634502005E-2</v>
      </c>
      <c r="H45" s="20">
        <v>6.6382740564121037E-2</v>
      </c>
      <c r="I45" s="20">
        <v>9.2511097651667901E-2</v>
      </c>
      <c r="J45" s="20">
        <v>8.1129775440264354E-2</v>
      </c>
      <c r="K45" s="20">
        <v>8.981239410271942E-2</v>
      </c>
      <c r="L45" s="20">
        <v>4.7507149264373279E-2</v>
      </c>
      <c r="M45" s="20">
        <v>6.4584882660063014E-2</v>
      </c>
      <c r="N45" s="20">
        <v>8.5701087914868176E-2</v>
      </c>
      <c r="O45" s="20">
        <v>5.6040265883633741E-2</v>
      </c>
      <c r="P45" s="20">
        <v>3.128426088489876E-2</v>
      </c>
      <c r="Q45" s="20">
        <v>4.7451565171390674E-2</v>
      </c>
      <c r="R45" s="20">
        <v>7.4427100503706878E-2</v>
      </c>
      <c r="S45" s="20">
        <v>5.439574340849325E-2</v>
      </c>
      <c r="T45" s="20">
        <v>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45"/>
  <sheetViews>
    <sheetView zoomScale="80" zoomScaleNormal="80" workbookViewId="0">
      <selection sqref="A1:XFD1048576"/>
    </sheetView>
  </sheetViews>
  <sheetFormatPr defaultRowHeight="15" x14ac:dyDescent="0.25"/>
  <cols>
    <col min="1" max="1" width="27.71093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8.1406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366</v>
      </c>
    </row>
    <row r="2" spans="1:18" x14ac:dyDescent="0.25">
      <c r="A2" s="15"/>
      <c r="B2" s="16" t="s">
        <v>434</v>
      </c>
    </row>
    <row r="3" spans="1:18" x14ac:dyDescent="0.25">
      <c r="A3" s="8" t="s">
        <v>305</v>
      </c>
      <c r="B3" s="17">
        <v>2.9174616363718155</v>
      </c>
    </row>
    <row r="4" spans="1:18" x14ac:dyDescent="0.25">
      <c r="A4" s="8" t="s">
        <v>56</v>
      </c>
      <c r="B4" s="17">
        <v>12.665620526228047</v>
      </c>
    </row>
    <row r="5" spans="1:18" x14ac:dyDescent="0.25">
      <c r="A5" s="8" t="s">
        <v>57</v>
      </c>
      <c r="B5" s="17">
        <v>17.878416605583002</v>
      </c>
    </row>
    <row r="6" spans="1:18" x14ac:dyDescent="0.25">
      <c r="A6" s="8" t="s">
        <v>58</v>
      </c>
      <c r="B6" s="17">
        <v>1.8274820916810666</v>
      </c>
    </row>
    <row r="7" spans="1:18" x14ac:dyDescent="0.25">
      <c r="A7" s="8" t="s">
        <v>316</v>
      </c>
      <c r="B7" s="17">
        <v>64.711019140136074</v>
      </c>
    </row>
    <row r="8" spans="1:18" x14ac:dyDescent="0.25">
      <c r="B8" s="18">
        <f>SUM(B3:B7)</f>
        <v>100</v>
      </c>
    </row>
    <row r="10" spans="1:18" x14ac:dyDescent="0.25">
      <c r="D10" s="13" t="s">
        <v>433</v>
      </c>
      <c r="M10" s="24"/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305</v>
      </c>
      <c r="E12" s="20">
        <v>2.5084626984275962E-2</v>
      </c>
      <c r="F12" s="20">
        <v>3.2171975164849272E-2</v>
      </c>
      <c r="G12" s="20">
        <v>2.9174616363718157E-2</v>
      </c>
      <c r="M12" s="8" t="s">
        <v>305</v>
      </c>
      <c r="N12" s="20">
        <v>3.5394651714470565E-2</v>
      </c>
      <c r="O12" s="20">
        <v>3.2558525192780741E-2</v>
      </c>
      <c r="P12" s="20">
        <v>3.1990620551042626E-2</v>
      </c>
      <c r="Q12" s="20">
        <v>1.5735150925024342E-2</v>
      </c>
      <c r="R12" s="20">
        <v>2.9174616363718157E-2</v>
      </c>
    </row>
    <row r="13" spans="1:18" x14ac:dyDescent="0.25">
      <c r="D13" s="8" t="s">
        <v>56</v>
      </c>
      <c r="E13" s="20">
        <v>0.1362040808664802</v>
      </c>
      <c r="F13" s="20">
        <v>0.11965902108419924</v>
      </c>
      <c r="G13" s="20">
        <v>0.12665620526228047</v>
      </c>
      <c r="M13" s="8" t="s">
        <v>56</v>
      </c>
      <c r="N13" s="20">
        <v>0.11731723096829846</v>
      </c>
      <c r="O13" s="20">
        <v>0.14163050588246132</v>
      </c>
      <c r="P13" s="20">
        <v>0.13761893411838977</v>
      </c>
      <c r="Q13" s="20">
        <v>8.795845504706265E-2</v>
      </c>
      <c r="R13" s="20">
        <v>0.12665620526228047</v>
      </c>
    </row>
    <row r="14" spans="1:18" x14ac:dyDescent="0.25">
      <c r="D14" s="8" t="s">
        <v>57</v>
      </c>
      <c r="E14" s="20">
        <v>0.18040408211789591</v>
      </c>
      <c r="F14" s="20">
        <v>0.17759700657562891</v>
      </c>
      <c r="G14" s="20">
        <v>0.17878416605583003</v>
      </c>
      <c r="M14" s="8" t="s">
        <v>57</v>
      </c>
      <c r="N14" s="20">
        <v>0.26337071382359284</v>
      </c>
      <c r="O14" s="20">
        <v>0.14599743880305502</v>
      </c>
      <c r="P14" s="20">
        <v>0.18322779305946546</v>
      </c>
      <c r="Q14" s="20">
        <v>0.17529373580006494</v>
      </c>
      <c r="R14" s="20">
        <v>0.17878416605583003</v>
      </c>
    </row>
    <row r="15" spans="1:18" x14ac:dyDescent="0.25">
      <c r="D15" s="8" t="s">
        <v>58</v>
      </c>
      <c r="E15" s="20">
        <v>2.8626133313310681E-2</v>
      </c>
      <c r="F15" s="20">
        <v>1.0688836104513065E-2</v>
      </c>
      <c r="G15" s="20">
        <v>1.8274820916810666E-2</v>
      </c>
      <c r="M15" s="8" t="s">
        <v>58</v>
      </c>
      <c r="N15" s="20">
        <v>3.8332973905542377E-2</v>
      </c>
      <c r="O15" s="20">
        <v>1.1212146338317533E-2</v>
      </c>
      <c r="P15" s="20">
        <v>2.1992746387688184E-2</v>
      </c>
      <c r="Q15" s="20">
        <v>1.1074326517364492E-2</v>
      </c>
      <c r="R15" s="20">
        <v>1.8274820916810666E-2</v>
      </c>
    </row>
    <row r="16" spans="1:18" ht="15.75" thickBot="1" x14ac:dyDescent="0.3">
      <c r="D16" s="8" t="s">
        <v>316</v>
      </c>
      <c r="E16" s="20">
        <v>0.6296810767180373</v>
      </c>
      <c r="F16" s="23">
        <v>0.65988316107080969</v>
      </c>
      <c r="G16" s="20">
        <v>0.64711019140136072</v>
      </c>
      <c r="M16" s="8" t="s">
        <v>316</v>
      </c>
      <c r="N16" s="20">
        <v>0.54558442958809572</v>
      </c>
      <c r="O16" s="20">
        <v>0.66860138378338552</v>
      </c>
      <c r="P16" s="20">
        <v>0.62516990588341392</v>
      </c>
      <c r="Q16" s="23">
        <v>0.70993833171048371</v>
      </c>
      <c r="R16" s="20">
        <v>0.64711019140136072</v>
      </c>
    </row>
    <row r="17" spans="4:20" ht="15.75" thickTop="1" x14ac:dyDescent="0.25">
      <c r="D17" s="8" t="s">
        <v>87</v>
      </c>
      <c r="E17" s="20">
        <v>0.42291682654268231</v>
      </c>
      <c r="F17" s="20">
        <v>0.57708317345731774</v>
      </c>
      <c r="G17" s="20">
        <v>1</v>
      </c>
      <c r="M17" s="8" t="s">
        <v>87</v>
      </c>
      <c r="N17" s="20">
        <v>9.8164314614828913E-2</v>
      </c>
      <c r="O17" s="20">
        <v>0.28722905977025487</v>
      </c>
      <c r="P17" s="20">
        <v>0.4107812446248581</v>
      </c>
      <c r="Q17" s="20">
        <v>0.20382538099005815</v>
      </c>
      <c r="R17" s="20">
        <v>1</v>
      </c>
    </row>
    <row r="18" spans="4:20" x14ac:dyDescent="0.25">
      <c r="D18" s="4"/>
      <c r="E18" s="33"/>
      <c r="F18" s="33"/>
      <c r="G18" s="33"/>
      <c r="M18" s="4"/>
      <c r="N18" s="33"/>
      <c r="O18" s="33"/>
      <c r="P18" s="33"/>
      <c r="Q18" s="33"/>
      <c r="R18" s="33"/>
    </row>
    <row r="19" spans="4:20" x14ac:dyDescent="0.25">
      <c r="D19" s="13" t="s">
        <v>433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20" x14ac:dyDescent="0.25">
      <c r="D20" s="15"/>
      <c r="E20" s="16" t="s">
        <v>94</v>
      </c>
      <c r="F20" s="16" t="s">
        <v>95</v>
      </c>
      <c r="G20" s="16" t="s">
        <v>96</v>
      </c>
      <c r="H20" s="16" t="s">
        <v>81</v>
      </c>
      <c r="M20" s="8" t="s">
        <v>305</v>
      </c>
      <c r="N20" s="20">
        <v>3.7019859756477438E-2</v>
      </c>
      <c r="O20" s="20">
        <v>1.2078300708038317E-2</v>
      </c>
      <c r="P20" s="20">
        <v>3.013185700625939E-2</v>
      </c>
      <c r="Q20" s="20">
        <v>2.8008372357031363E-2</v>
      </c>
      <c r="R20" s="20">
        <v>0</v>
      </c>
      <c r="S20" s="20">
        <v>2.9174616363718157E-2</v>
      </c>
      <c r="T20" s="16"/>
    </row>
    <row r="21" spans="4:20" x14ac:dyDescent="0.25">
      <c r="D21" s="8" t="s">
        <v>305</v>
      </c>
      <c r="E21" s="20">
        <v>0</v>
      </c>
      <c r="F21" s="20">
        <v>2.742290419906997E-2</v>
      </c>
      <c r="G21" s="20">
        <v>4.0578111209179167E-2</v>
      </c>
      <c r="H21" s="20">
        <v>2.9174616363718157E-2</v>
      </c>
      <c r="M21" s="8" t="s">
        <v>56</v>
      </c>
      <c r="N21" s="20">
        <v>0.13068398136547074</v>
      </c>
      <c r="O21" s="20">
        <v>0.13577675968346523</v>
      </c>
      <c r="P21" s="20">
        <v>0.12406289924710534</v>
      </c>
      <c r="Q21" s="20">
        <v>0.11199801333900951</v>
      </c>
      <c r="R21" s="20">
        <v>0.13945278022947927</v>
      </c>
      <c r="S21" s="20">
        <v>0.12665620526228047</v>
      </c>
      <c r="T21" s="25"/>
    </row>
    <row r="22" spans="4:20" x14ac:dyDescent="0.25">
      <c r="D22" s="8" t="s">
        <v>56</v>
      </c>
      <c r="E22" s="20">
        <v>0.19925516637051821</v>
      </c>
      <c r="F22" s="20">
        <v>0.11328626763718921</v>
      </c>
      <c r="G22" s="20">
        <v>0.12447043248014122</v>
      </c>
      <c r="H22" s="20">
        <v>0.12665620526228047</v>
      </c>
      <c r="M22" s="8" t="s">
        <v>57</v>
      </c>
      <c r="N22" s="20">
        <v>0.22005634660778192</v>
      </c>
      <c r="O22" s="20">
        <v>0.12106066916562544</v>
      </c>
      <c r="P22" s="20">
        <v>0.15801145814082423</v>
      </c>
      <c r="Q22" s="20">
        <v>0.1496204058464595</v>
      </c>
      <c r="R22" s="20">
        <v>0.17585003992770984</v>
      </c>
      <c r="S22" s="20">
        <v>0.17878416605583003</v>
      </c>
      <c r="T22" s="25"/>
    </row>
    <row r="23" spans="4:20" x14ac:dyDescent="0.25">
      <c r="D23" s="8" t="s">
        <v>57</v>
      </c>
      <c r="E23" s="20">
        <v>0.14302752963512888</v>
      </c>
      <c r="F23" s="20">
        <v>0.19503221245282643</v>
      </c>
      <c r="G23" s="20">
        <v>0.16558546631362167</v>
      </c>
      <c r="H23" s="20">
        <v>0.17878416605583003</v>
      </c>
      <c r="M23" s="8" t="s">
        <v>58</v>
      </c>
      <c r="N23" s="20">
        <v>2.4954486615950105E-2</v>
      </c>
      <c r="O23" s="20">
        <v>1.7666250173538803E-2</v>
      </c>
      <c r="P23" s="20">
        <v>1.3973146489036022E-2</v>
      </c>
      <c r="Q23" s="20">
        <v>1.2398893146019583E-2</v>
      </c>
      <c r="R23" s="20">
        <v>1.4878325557937208E-2</v>
      </c>
      <c r="S23" s="20">
        <v>1.8274820916810666E-2</v>
      </c>
      <c r="T23" s="25"/>
    </row>
    <row r="24" spans="4:20" ht="15.75" thickBot="1" x14ac:dyDescent="0.3">
      <c r="D24" s="8" t="s">
        <v>58</v>
      </c>
      <c r="E24" s="20">
        <v>2.6775065112090157E-2</v>
      </c>
      <c r="F24" s="20">
        <v>1.7455465163750784E-2</v>
      </c>
      <c r="G24" s="20">
        <v>1.6916740217711092E-2</v>
      </c>
      <c r="H24" s="20">
        <v>1.8274820916810666E-2</v>
      </c>
      <c r="M24" s="8" t="s">
        <v>316</v>
      </c>
      <c r="N24" s="20">
        <v>0.58728532565431979</v>
      </c>
      <c r="O24" s="20">
        <v>0.71341802026933221</v>
      </c>
      <c r="P24" s="20">
        <v>0.67382063911677503</v>
      </c>
      <c r="Q24" s="20">
        <v>0.69797431531148013</v>
      </c>
      <c r="R24" s="23">
        <v>0.66981885428487375</v>
      </c>
      <c r="S24" s="20">
        <v>0.64711019140136072</v>
      </c>
      <c r="T24" s="25"/>
    </row>
    <row r="25" spans="4:20" ht="16.5" thickTop="1" thickBot="1" x14ac:dyDescent="0.3">
      <c r="D25" s="8" t="s">
        <v>316</v>
      </c>
      <c r="E25" s="20">
        <v>0.63094223888226275</v>
      </c>
      <c r="F25" s="20">
        <v>0.64680315054716364</v>
      </c>
      <c r="G25" s="23">
        <v>0.65244924977934693</v>
      </c>
      <c r="H25" s="20">
        <v>0.64711019140136072</v>
      </c>
      <c r="M25" s="8" t="s">
        <v>87</v>
      </c>
      <c r="N25" s="20">
        <v>0.38228141530628718</v>
      </c>
      <c r="O25" s="20">
        <v>7.6242997430516782E-2</v>
      </c>
      <c r="P25" s="20">
        <v>0.3293304789400287</v>
      </c>
      <c r="Q25" s="20">
        <v>0.14918350767537186</v>
      </c>
      <c r="R25" s="20">
        <v>6.296160064779556E-2</v>
      </c>
      <c r="S25" s="20">
        <v>1</v>
      </c>
      <c r="T25" s="25"/>
    </row>
    <row r="26" spans="4:20" ht="15.75" thickTop="1" x14ac:dyDescent="0.25">
      <c r="D26" s="8" t="s">
        <v>87</v>
      </c>
      <c r="E26" s="20">
        <v>0.10871480853248372</v>
      </c>
      <c r="F26" s="20">
        <v>0.53150461633725588</v>
      </c>
      <c r="G26" s="20">
        <v>0.3597805751302604</v>
      </c>
      <c r="H26" s="20">
        <v>1</v>
      </c>
      <c r="M26" s="8" t="s">
        <v>87</v>
      </c>
      <c r="N26" s="25">
        <v>144463</v>
      </c>
      <c r="O26" s="25">
        <v>28812</v>
      </c>
      <c r="P26" s="25">
        <v>124453</v>
      </c>
      <c r="Q26" s="25">
        <v>56376</v>
      </c>
      <c r="R26" s="25">
        <v>23793</v>
      </c>
      <c r="S26" s="25">
        <v>377897</v>
      </c>
      <c r="T26" s="25"/>
    </row>
    <row r="27" spans="4:20" x14ac:dyDescent="0.25">
      <c r="D27" s="4"/>
      <c r="E27" s="33"/>
      <c r="F27" s="33"/>
      <c r="G27" s="33"/>
      <c r="H27" s="33"/>
      <c r="M27" s="4"/>
      <c r="N27" s="33"/>
      <c r="O27" s="33"/>
      <c r="P27" s="33"/>
      <c r="Q27" s="33"/>
      <c r="R27" s="33"/>
      <c r="S27" s="33"/>
      <c r="T27" s="33"/>
    </row>
    <row r="28" spans="4:20" x14ac:dyDescent="0.25">
      <c r="D28" s="13" t="s">
        <v>433</v>
      </c>
      <c r="M28" s="13" t="s">
        <v>433</v>
      </c>
    </row>
    <row r="29" spans="4:20" x14ac:dyDescent="0.25">
      <c r="D29" s="15"/>
      <c r="E29" s="16" t="s">
        <v>308</v>
      </c>
      <c r="F29" s="16" t="s">
        <v>309</v>
      </c>
      <c r="G29" s="16" t="s">
        <v>310</v>
      </c>
      <c r="H29" s="16" t="s">
        <v>311</v>
      </c>
      <c r="I29" s="16" t="s">
        <v>312</v>
      </c>
      <c r="J29" s="16" t="s">
        <v>81</v>
      </c>
      <c r="M29" s="15"/>
      <c r="N29" s="16" t="s">
        <v>111</v>
      </c>
      <c r="O29" s="16" t="s">
        <v>112</v>
      </c>
      <c r="P29" s="16" t="s">
        <v>81</v>
      </c>
    </row>
    <row r="30" spans="4:20" x14ac:dyDescent="0.25">
      <c r="D30" s="8" t="s">
        <v>305</v>
      </c>
      <c r="E30" s="20">
        <v>6.4964959844493334E-3</v>
      </c>
      <c r="F30" s="20">
        <v>3.2895993565575828E-2</v>
      </c>
      <c r="G30" s="20">
        <v>2.9310295938524938E-2</v>
      </c>
      <c r="H30" s="20">
        <v>3.1917613966571355E-2</v>
      </c>
      <c r="I30" s="20">
        <v>5.4557813394390385E-2</v>
      </c>
      <c r="J30" s="20">
        <v>2.9174616363718157E-2</v>
      </c>
      <c r="M30" s="8" t="s">
        <v>305</v>
      </c>
      <c r="N30" s="30" t="s">
        <v>147</v>
      </c>
      <c r="O30" s="20">
        <v>2.9174616363718157E-2</v>
      </c>
      <c r="P30" s="20">
        <v>2.9174616363718157E-2</v>
      </c>
    </row>
    <row r="31" spans="4:20" x14ac:dyDescent="0.25">
      <c r="D31" s="8" t="s">
        <v>56</v>
      </c>
      <c r="E31" s="20">
        <v>0.10962197554862141</v>
      </c>
      <c r="F31" s="20">
        <v>0.13080983260443371</v>
      </c>
      <c r="G31" s="20">
        <v>0.10070038469172676</v>
      </c>
      <c r="H31" s="20">
        <v>0.13566729432549923</v>
      </c>
      <c r="I31" s="20">
        <v>0.21812392673153977</v>
      </c>
      <c r="J31" s="20">
        <v>0.12665620526228047</v>
      </c>
      <c r="M31" s="8" t="s">
        <v>56</v>
      </c>
      <c r="N31" s="30" t="s">
        <v>147</v>
      </c>
      <c r="O31" s="20">
        <v>0.12665620526228047</v>
      </c>
      <c r="P31" s="20">
        <v>0.12665620526228047</v>
      </c>
    </row>
    <row r="32" spans="4:20" x14ac:dyDescent="0.25">
      <c r="D32" s="8" t="s">
        <v>57</v>
      </c>
      <c r="E32" s="20">
        <v>0.15719474141899842</v>
      </c>
      <c r="F32" s="20">
        <v>0.18723168953903382</v>
      </c>
      <c r="G32" s="20">
        <v>0.19890547169632983</v>
      </c>
      <c r="H32" s="20">
        <v>0.17572122649185207</v>
      </c>
      <c r="I32" s="20">
        <v>0.12728963938179735</v>
      </c>
      <c r="J32" s="20">
        <v>0.17878416605583003</v>
      </c>
      <c r="M32" s="8" t="s">
        <v>57</v>
      </c>
      <c r="N32" s="30" t="s">
        <v>147</v>
      </c>
      <c r="O32" s="20">
        <v>0.17878416605583003</v>
      </c>
      <c r="P32" s="20">
        <v>0.17878416605583003</v>
      </c>
    </row>
    <row r="33" spans="4:20" x14ac:dyDescent="0.25">
      <c r="D33" s="8" t="s">
        <v>58</v>
      </c>
      <c r="E33" s="20">
        <v>1.5755281600081845E-2</v>
      </c>
      <c r="F33" s="20">
        <v>4.0516764691097369E-3</v>
      </c>
      <c r="G33" s="20">
        <v>3.1115606007618219E-2</v>
      </c>
      <c r="H33" s="20">
        <v>1.4761605876746402E-2</v>
      </c>
      <c r="I33" s="20">
        <v>3.6383800801373781E-2</v>
      </c>
      <c r="J33" s="20">
        <v>1.8274820916810666E-2</v>
      </c>
      <c r="M33" s="8" t="s">
        <v>58</v>
      </c>
      <c r="N33" s="30" t="s">
        <v>147</v>
      </c>
      <c r="O33" s="20">
        <v>1.8274820916810666E-2</v>
      </c>
      <c r="P33" s="20">
        <v>1.8274820916810666E-2</v>
      </c>
    </row>
    <row r="34" spans="4:20" ht="15.75" thickBot="1" x14ac:dyDescent="0.3">
      <c r="D34" s="8" t="s">
        <v>316</v>
      </c>
      <c r="E34" s="20">
        <v>0.71093150544784911</v>
      </c>
      <c r="F34" s="20">
        <v>0.64501080782184683</v>
      </c>
      <c r="G34" s="20">
        <v>0.63996824166580024</v>
      </c>
      <c r="H34" s="20">
        <v>0.64193225933933096</v>
      </c>
      <c r="I34" s="23">
        <v>0.56364481969089864</v>
      </c>
      <c r="J34" s="20">
        <v>0.64711019140136072</v>
      </c>
      <c r="M34" s="8" t="s">
        <v>316</v>
      </c>
      <c r="N34" s="30" t="s">
        <v>147</v>
      </c>
      <c r="O34" s="23">
        <v>0.64711019140136072</v>
      </c>
      <c r="P34" s="20">
        <v>0.64711019140136072</v>
      </c>
    </row>
    <row r="35" spans="4:20" ht="15.75" thickTop="1" x14ac:dyDescent="0.25">
      <c r="D35" s="8" t="s">
        <v>87</v>
      </c>
      <c r="E35" s="20">
        <v>0.15519308171274182</v>
      </c>
      <c r="F35" s="20">
        <v>0.26320664096301372</v>
      </c>
      <c r="G35" s="20">
        <v>0.27996782191972946</v>
      </c>
      <c r="H35" s="20">
        <v>0.22766521036155354</v>
      </c>
      <c r="I35" s="20">
        <v>7.3967245042961441E-2</v>
      </c>
      <c r="J35" s="20">
        <v>1</v>
      </c>
      <c r="M35" s="8" t="s">
        <v>87</v>
      </c>
      <c r="N35" s="20">
        <v>0</v>
      </c>
      <c r="O35" s="20">
        <v>1</v>
      </c>
      <c r="P35" s="20">
        <v>1</v>
      </c>
    </row>
    <row r="38" spans="4:20" x14ac:dyDescent="0.25">
      <c r="D38" s="13" t="s">
        <v>433</v>
      </c>
    </row>
    <row r="39" spans="4:20" x14ac:dyDescent="0.25">
      <c r="D39" s="15"/>
      <c r="E39" s="16" t="s">
        <v>326</v>
      </c>
      <c r="F39" s="16" t="s">
        <v>327</v>
      </c>
      <c r="G39" s="16" t="s">
        <v>328</v>
      </c>
      <c r="H39" s="16" t="s">
        <v>329</v>
      </c>
      <c r="I39" s="16" t="s">
        <v>330</v>
      </c>
      <c r="J39" s="16" t="s">
        <v>331</v>
      </c>
      <c r="K39" s="16" t="s">
        <v>332</v>
      </c>
      <c r="L39" s="16" t="s">
        <v>333</v>
      </c>
      <c r="M39" s="16" t="s">
        <v>334</v>
      </c>
      <c r="N39" s="16" t="s">
        <v>335</v>
      </c>
      <c r="O39" s="16" t="s">
        <v>336</v>
      </c>
      <c r="P39" s="16" t="s">
        <v>337</v>
      </c>
      <c r="Q39" s="16" t="s">
        <v>338</v>
      </c>
      <c r="R39" s="16" t="s">
        <v>339</v>
      </c>
      <c r="S39" s="16" t="s">
        <v>340</v>
      </c>
      <c r="T39" s="16" t="s">
        <v>81</v>
      </c>
    </row>
    <row r="40" spans="4:20" x14ac:dyDescent="0.25">
      <c r="D40" s="8" t="s">
        <v>305</v>
      </c>
      <c r="E40" s="20">
        <v>0</v>
      </c>
      <c r="F40" s="20">
        <v>2.0790134235512389E-2</v>
      </c>
      <c r="G40" s="20">
        <v>2.3259318798352257E-2</v>
      </c>
      <c r="H40" s="20">
        <v>4.1686061546418414E-2</v>
      </c>
      <c r="I40" s="20">
        <v>2.9406368759009305E-2</v>
      </c>
      <c r="J40" s="20">
        <v>5.406061194283357E-2</v>
      </c>
      <c r="K40" s="20">
        <v>0</v>
      </c>
      <c r="L40" s="20">
        <v>0</v>
      </c>
      <c r="M40" s="20">
        <v>5.3549966614734032E-2</v>
      </c>
      <c r="N40" s="20">
        <v>5.2640662754573707E-2</v>
      </c>
      <c r="O40" s="20">
        <v>8.4489944563590019E-2</v>
      </c>
      <c r="P40" s="20">
        <v>0</v>
      </c>
      <c r="Q40" s="20">
        <v>0</v>
      </c>
      <c r="R40" s="20">
        <v>2.9435080825836693E-2</v>
      </c>
      <c r="S40" s="20">
        <v>1.4935420084984644E-2</v>
      </c>
      <c r="T40" s="20">
        <v>2.9174616363718157E-2</v>
      </c>
    </row>
    <row r="41" spans="4:20" x14ac:dyDescent="0.25">
      <c r="D41" s="8" t="s">
        <v>56</v>
      </c>
      <c r="E41" s="20">
        <v>0.12242793531755332</v>
      </c>
      <c r="F41" s="20">
        <v>0.12495907453890649</v>
      </c>
      <c r="G41" s="20">
        <v>6.9777956395056767E-2</v>
      </c>
      <c r="H41" s="20">
        <v>0.20832686837341607</v>
      </c>
      <c r="I41" s="20">
        <v>4.4161970908137865E-2</v>
      </c>
      <c r="J41" s="20">
        <v>0.13515152985708392</v>
      </c>
      <c r="K41" s="20">
        <v>0.15153944488982299</v>
      </c>
      <c r="L41" s="20">
        <v>4.6565955458651304E-2</v>
      </c>
      <c r="M41" s="20">
        <v>0.1607389272201202</v>
      </c>
      <c r="N41" s="20">
        <v>0.21045909561615464</v>
      </c>
      <c r="O41" s="20">
        <v>9.8612066523692005E-2</v>
      </c>
      <c r="P41" s="20">
        <v>0.14002749312671833</v>
      </c>
      <c r="Q41" s="20">
        <v>0.23073002930309597</v>
      </c>
      <c r="R41" s="20">
        <v>8.8236307861992908E-2</v>
      </c>
      <c r="S41" s="20">
        <v>8.9570448904034664E-2</v>
      </c>
      <c r="T41" s="20">
        <v>0.12665620526228047</v>
      </c>
    </row>
    <row r="42" spans="4:20" x14ac:dyDescent="0.25">
      <c r="D42" s="8" t="s">
        <v>57</v>
      </c>
      <c r="E42" s="20">
        <v>0.22451370986641672</v>
      </c>
      <c r="F42" s="20">
        <v>6.2534104550911268E-2</v>
      </c>
      <c r="G42" s="20">
        <v>0.20923339696573898</v>
      </c>
      <c r="H42" s="20">
        <v>0.16664080682699767</v>
      </c>
      <c r="I42" s="20">
        <v>0.19114139693356047</v>
      </c>
      <c r="J42" s="20">
        <v>0.24327275374275106</v>
      </c>
      <c r="K42" s="20">
        <v>0.19699694494399064</v>
      </c>
      <c r="L42" s="20">
        <v>0.1394642579037533</v>
      </c>
      <c r="M42" s="20">
        <v>0.1607389272201202</v>
      </c>
      <c r="N42" s="20">
        <v>0.12281670693821195</v>
      </c>
      <c r="O42" s="20">
        <v>0.19714320398171004</v>
      </c>
      <c r="P42" s="20">
        <v>0.18001749562609348</v>
      </c>
      <c r="Q42" s="20">
        <v>0.11530131226907886</v>
      </c>
      <c r="R42" s="20">
        <v>0.16175507531106745</v>
      </c>
      <c r="S42" s="20">
        <v>0.19403424628718077</v>
      </c>
      <c r="T42" s="20">
        <v>0.17878416605583003</v>
      </c>
    </row>
    <row r="43" spans="4:20" x14ac:dyDescent="0.25">
      <c r="D43" s="8" t="s">
        <v>58</v>
      </c>
      <c r="E43" s="20">
        <v>0</v>
      </c>
      <c r="F43" s="20">
        <v>0</v>
      </c>
      <c r="G43" s="20">
        <v>0</v>
      </c>
      <c r="H43" s="20">
        <v>2.0843030773209207E-2</v>
      </c>
      <c r="I43" s="20">
        <v>1.4703184379504653E-2</v>
      </c>
      <c r="J43" s="20">
        <v>0</v>
      </c>
      <c r="K43" s="20">
        <v>3.029055532684766E-2</v>
      </c>
      <c r="L43" s="20">
        <v>0</v>
      </c>
      <c r="M43" s="20">
        <v>1.7849988871578012E-2</v>
      </c>
      <c r="N43" s="20">
        <v>3.5105281325509149E-2</v>
      </c>
      <c r="O43" s="20">
        <v>0</v>
      </c>
      <c r="P43" s="20">
        <v>5.9985003749062737E-2</v>
      </c>
      <c r="Q43" s="20">
        <v>3.8476239011339022E-2</v>
      </c>
      <c r="R43" s="20">
        <v>2.9400613518078104E-2</v>
      </c>
      <c r="S43" s="20">
        <v>2.9828768564096091E-2</v>
      </c>
      <c r="T43" s="20">
        <v>1.8274820916810666E-2</v>
      </c>
    </row>
    <row r="44" spans="4:20" ht="15.75" thickBot="1" x14ac:dyDescent="0.3">
      <c r="D44" s="8" t="s">
        <v>316</v>
      </c>
      <c r="E44" s="20">
        <v>0.65305835481603003</v>
      </c>
      <c r="F44" s="20">
        <v>0.79171668667466988</v>
      </c>
      <c r="G44" s="20">
        <v>0.69772932784085195</v>
      </c>
      <c r="H44" s="20">
        <v>0.56250323247995859</v>
      </c>
      <c r="I44" s="20">
        <v>0.72058707901978769</v>
      </c>
      <c r="J44" s="20">
        <v>0.56751510445733144</v>
      </c>
      <c r="K44" s="20">
        <v>0.62117305483933871</v>
      </c>
      <c r="L44" s="20">
        <v>0.81396978663759545</v>
      </c>
      <c r="M44" s="20">
        <v>0.60712219007344759</v>
      </c>
      <c r="N44" s="20">
        <v>0.57897825336555053</v>
      </c>
      <c r="O44" s="20">
        <v>0.619754784931008</v>
      </c>
      <c r="P44" s="20">
        <v>0.61997000749812547</v>
      </c>
      <c r="Q44" s="20">
        <v>0.61549241941648614</v>
      </c>
      <c r="R44" s="20">
        <v>0.69117292248302487</v>
      </c>
      <c r="S44" s="23">
        <v>0.67163111615970383</v>
      </c>
      <c r="T44" s="20">
        <v>0.64711019140136072</v>
      </c>
    </row>
    <row r="45" spans="4:20" ht="15.75" thickTop="1" x14ac:dyDescent="0.25">
      <c r="D45" s="8" t="s">
        <v>87</v>
      </c>
      <c r="E45" s="20">
        <v>5.6457182777317629E-2</v>
      </c>
      <c r="F45" s="20">
        <v>4.8494695644580407E-2</v>
      </c>
      <c r="G45" s="20">
        <v>5.2675729100786724E-2</v>
      </c>
      <c r="H45" s="20">
        <v>5.1164735364398237E-2</v>
      </c>
      <c r="I45" s="20">
        <v>0.10096666551996973</v>
      </c>
      <c r="J45" s="20">
        <v>0.1090588176143235</v>
      </c>
      <c r="K45" s="20">
        <v>0.12213116272423438</v>
      </c>
      <c r="L45" s="20">
        <v>3.3982804838355425E-2</v>
      </c>
      <c r="M45" s="20">
        <v>5.9447415565617084E-2</v>
      </c>
      <c r="N45" s="20">
        <v>7.6661100776137414E-2</v>
      </c>
      <c r="O45" s="20">
        <v>6.5396126457738485E-2</v>
      </c>
      <c r="P45" s="20">
        <v>4.2350164198180988E-2</v>
      </c>
      <c r="Q45" s="20">
        <v>4.1540419744004319E-2</v>
      </c>
      <c r="R45" s="20">
        <v>7.6774888395515176E-2</v>
      </c>
      <c r="S45" s="20">
        <v>6.2898091278840537E-2</v>
      </c>
      <c r="T45" s="20">
        <v>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76"/>
  <sheetViews>
    <sheetView zoomScale="80" zoomScaleNormal="80" workbookViewId="0">
      <selection activeCell="D12" sqref="D12:D13"/>
    </sheetView>
  </sheetViews>
  <sheetFormatPr defaultRowHeight="15" x14ac:dyDescent="0.25"/>
  <cols>
    <col min="1" max="1" width="24.5703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367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1.2584072537406332</v>
      </c>
    </row>
    <row r="4" spans="1:2" x14ac:dyDescent="0.25">
      <c r="A4" s="8" t="s">
        <v>12</v>
      </c>
      <c r="B4" s="17">
        <v>1.001493189539933</v>
      </c>
    </row>
    <row r="5" spans="1:2" x14ac:dyDescent="0.25">
      <c r="A5" s="8" t="s">
        <v>13</v>
      </c>
      <c r="B5" s="17">
        <v>1.34149212527957</v>
      </c>
    </row>
    <row r="6" spans="1:2" x14ac:dyDescent="0.25">
      <c r="A6" s="8" t="s">
        <v>14</v>
      </c>
      <c r="B6" s="17">
        <v>1.7795320156930028</v>
      </c>
    </row>
    <row r="7" spans="1:2" x14ac:dyDescent="0.25">
      <c r="A7" s="8" t="s">
        <v>15</v>
      </c>
      <c r="B7" s="17">
        <v>3.9080930550561237</v>
      </c>
    </row>
    <row r="8" spans="1:2" x14ac:dyDescent="0.25">
      <c r="A8" s="8" t="s">
        <v>16</v>
      </c>
      <c r="B8" s="17">
        <v>7.7980856213587382</v>
      </c>
    </row>
    <row r="9" spans="1:2" x14ac:dyDescent="0.25">
      <c r="A9" s="8" t="s">
        <v>17</v>
      </c>
      <c r="B9" s="17">
        <v>9.9547850597195193</v>
      </c>
    </row>
    <row r="10" spans="1:2" x14ac:dyDescent="0.25">
      <c r="A10" s="8" t="s">
        <v>18</v>
      </c>
      <c r="B10" s="17">
        <v>11.528922887886621</v>
      </c>
    </row>
    <row r="11" spans="1:2" x14ac:dyDescent="0.25">
      <c r="A11" s="8" t="s">
        <v>19</v>
      </c>
      <c r="B11" s="17">
        <v>3.9557025811538842</v>
      </c>
    </row>
    <row r="12" spans="1:2" x14ac:dyDescent="0.25">
      <c r="A12" s="8" t="s">
        <v>20</v>
      </c>
      <c r="B12" s="17">
        <v>4.5146005234225965</v>
      </c>
    </row>
    <row r="13" spans="1:2" x14ac:dyDescent="0.25">
      <c r="A13" s="8" t="s">
        <v>21</v>
      </c>
      <c r="B13" s="17">
        <v>52.958885687149376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  <c r="M17" s="24"/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1.3901771022579217E-2</v>
      </c>
      <c r="F19" s="20">
        <v>1.1538366986301172E-2</v>
      </c>
      <c r="G19" s="20">
        <v>1.2584072537406333E-2</v>
      </c>
      <c r="M19" s="8" t="s">
        <v>11</v>
      </c>
      <c r="N19" s="20">
        <v>1.6179496137572299E-2</v>
      </c>
      <c r="O19" s="20">
        <v>1.1427504889271195E-2</v>
      </c>
      <c r="P19" s="20">
        <v>1.2304753725187681E-2</v>
      </c>
      <c r="Q19" s="20">
        <v>1.2712011136428171E-2</v>
      </c>
      <c r="R19" s="20">
        <v>1.2584072537406333E-2</v>
      </c>
    </row>
    <row r="20" spans="4:18" x14ac:dyDescent="0.25">
      <c r="D20" s="8" t="s">
        <v>12</v>
      </c>
      <c r="E20" s="20">
        <v>1.457235061837279E-2</v>
      </c>
      <c r="F20" s="20">
        <v>6.3982334541784107E-3</v>
      </c>
      <c r="G20" s="20">
        <v>1.0014931895399332E-2</v>
      </c>
      <c r="M20" s="8" t="s">
        <v>12</v>
      </c>
      <c r="N20" s="20">
        <v>2.1792632273591864E-2</v>
      </c>
      <c r="O20" s="20">
        <v>2.0334499184445218E-2</v>
      </c>
      <c r="P20" s="20">
        <v>3.0944051018336172E-3</v>
      </c>
      <c r="Q20" s="20">
        <v>6.0859056312374043E-3</v>
      </c>
      <c r="R20" s="20">
        <v>1.0014931895399332E-2</v>
      </c>
    </row>
    <row r="21" spans="4:18" x14ac:dyDescent="0.25">
      <c r="D21" s="8" t="s">
        <v>13</v>
      </c>
      <c r="E21" s="20">
        <v>1.3535503362920228E-2</v>
      </c>
      <c r="F21" s="20">
        <v>1.3319229117348909E-2</v>
      </c>
      <c r="G21" s="20">
        <v>1.3414921252795699E-2</v>
      </c>
      <c r="M21" s="8" t="s">
        <v>13</v>
      </c>
      <c r="N21" s="20">
        <v>2.1909087380148289E-2</v>
      </c>
      <c r="O21" s="20">
        <v>1.600921860925594E-2</v>
      </c>
      <c r="P21" s="20">
        <v>1.13195961825631E-2</v>
      </c>
      <c r="Q21" s="20">
        <v>1.059276547707267E-2</v>
      </c>
      <c r="R21" s="20">
        <v>1.3414921252795699E-2</v>
      </c>
    </row>
    <row r="22" spans="4:18" x14ac:dyDescent="0.25">
      <c r="D22" s="8" t="s">
        <v>14</v>
      </c>
      <c r="E22" s="20">
        <v>2.2119104411794183E-2</v>
      </c>
      <c r="F22" s="20">
        <v>1.436403048940087E-2</v>
      </c>
      <c r="G22" s="20">
        <v>1.7795320156930028E-2</v>
      </c>
      <c r="M22" s="8" t="s">
        <v>14</v>
      </c>
      <c r="N22" s="20">
        <v>2.3675323162920692E-2</v>
      </c>
      <c r="O22" s="20">
        <v>2.1259606099213658E-2</v>
      </c>
      <c r="P22" s="20">
        <v>1.3927251847656171E-2</v>
      </c>
      <c r="Q22" s="20">
        <v>1.8370258534119163E-2</v>
      </c>
      <c r="R22" s="20">
        <v>1.7795320156930028E-2</v>
      </c>
    </row>
    <row r="23" spans="4:18" x14ac:dyDescent="0.25">
      <c r="D23" s="8" t="s">
        <v>15</v>
      </c>
      <c r="E23" s="20">
        <v>4.1749957633218475E-2</v>
      </c>
      <c r="F23" s="20">
        <v>3.6962831100808509E-2</v>
      </c>
      <c r="G23" s="20">
        <v>3.9080930550561235E-2</v>
      </c>
      <c r="M23" s="8" t="s">
        <v>15</v>
      </c>
      <c r="N23" s="20">
        <v>6.4799503124878699E-2</v>
      </c>
      <c r="O23" s="20">
        <v>4.811692053007003E-2</v>
      </c>
      <c r="P23" s="20">
        <v>3.3736302278201104E-2</v>
      </c>
      <c r="Q23" s="20">
        <v>2.7494788456344232E-2</v>
      </c>
      <c r="R23" s="20">
        <v>3.9080930550561235E-2</v>
      </c>
    </row>
    <row r="24" spans="4:18" x14ac:dyDescent="0.25">
      <c r="D24" s="8" t="s">
        <v>16</v>
      </c>
      <c r="E24" s="20">
        <v>9.3218763837537522E-2</v>
      </c>
      <c r="F24" s="20">
        <v>6.588828361910519E-2</v>
      </c>
      <c r="G24" s="20">
        <v>7.7980856213587385E-2</v>
      </c>
      <c r="M24" s="8" t="s">
        <v>16</v>
      </c>
      <c r="N24" s="20">
        <v>7.0610612942044182E-2</v>
      </c>
      <c r="O24" s="20">
        <v>7.5229045111134554E-2</v>
      </c>
      <c r="P24" s="20">
        <v>8.1032608326038563E-2</v>
      </c>
      <c r="Q24" s="20">
        <v>7.8765297006046078E-2</v>
      </c>
      <c r="R24" s="20">
        <v>7.7980856213587385E-2</v>
      </c>
    </row>
    <row r="25" spans="4:18" x14ac:dyDescent="0.25">
      <c r="D25" s="8" t="s">
        <v>17</v>
      </c>
      <c r="E25" s="20">
        <v>0.11444497693971525</v>
      </c>
      <c r="F25" s="20">
        <v>8.7725716863889511E-2</v>
      </c>
      <c r="G25" s="20">
        <v>9.9547850597195189E-2</v>
      </c>
      <c r="M25" s="8" t="s">
        <v>17</v>
      </c>
      <c r="N25" s="20">
        <v>9.7162377236908515E-2</v>
      </c>
      <c r="O25" s="20">
        <v>8.8393154208830718E-2</v>
      </c>
      <c r="P25" s="20">
        <v>0.11636129049808749</v>
      </c>
      <c r="Q25" s="20">
        <v>8.2548427533572041E-2</v>
      </c>
      <c r="R25" s="20">
        <v>9.9547850597195189E-2</v>
      </c>
    </row>
    <row r="26" spans="4:18" x14ac:dyDescent="0.25">
      <c r="D26" s="8" t="s">
        <v>18</v>
      </c>
      <c r="E26" s="20">
        <v>0.12055672684268168</v>
      </c>
      <c r="F26" s="20">
        <v>0.11110902231175138</v>
      </c>
      <c r="G26" s="20">
        <v>0.11528922887886621</v>
      </c>
      <c r="M26" s="8" t="s">
        <v>18</v>
      </c>
      <c r="N26" s="20">
        <v>0.10400605566554093</v>
      </c>
      <c r="O26" s="20">
        <v>0.13391977537754912</v>
      </c>
      <c r="P26" s="20">
        <v>0.10831778034484402</v>
      </c>
      <c r="Q26" s="20">
        <v>0.11287060827890935</v>
      </c>
      <c r="R26" s="20">
        <v>0.11528922887886621</v>
      </c>
    </row>
    <row r="27" spans="4:18" x14ac:dyDescent="0.25">
      <c r="D27" s="8" t="s">
        <v>19</v>
      </c>
      <c r="E27" s="20">
        <v>3.0619794124775186E-2</v>
      </c>
      <c r="F27" s="20">
        <v>4.6649477454704789E-2</v>
      </c>
      <c r="G27" s="20">
        <v>3.9557025811538839E-2</v>
      </c>
      <c r="M27" s="8" t="s">
        <v>19</v>
      </c>
      <c r="N27" s="20">
        <v>3.8461239858701139E-2</v>
      </c>
      <c r="O27" s="20">
        <v>5.4222626167541733E-2</v>
      </c>
      <c r="P27" s="20">
        <v>3.7295111034250254E-2</v>
      </c>
      <c r="Q27" s="20">
        <v>2.8431481186500542E-2</v>
      </c>
      <c r="R27" s="20">
        <v>3.9557025811538839E-2</v>
      </c>
    </row>
    <row r="28" spans="4:18" x14ac:dyDescent="0.25">
      <c r="D28" s="8" t="s">
        <v>20</v>
      </c>
      <c r="E28" s="20">
        <v>3.3063400749664254E-2</v>
      </c>
      <c r="F28" s="20">
        <v>5.4734577068742872E-2</v>
      </c>
      <c r="G28" s="20">
        <v>4.5146005234225968E-2</v>
      </c>
      <c r="M28" s="8" t="s">
        <v>20</v>
      </c>
      <c r="N28" s="20">
        <v>7.354139979038081E-2</v>
      </c>
      <c r="O28" s="20">
        <v>6.0287756940330603E-2</v>
      </c>
      <c r="P28" s="20">
        <v>4.1294034550466006E-2</v>
      </c>
      <c r="Q28" s="20">
        <v>2.3192234973093889E-2</v>
      </c>
      <c r="R28" s="20">
        <v>4.5146005234225968E-2</v>
      </c>
    </row>
    <row r="29" spans="4:18" ht="15.75" thickBot="1" x14ac:dyDescent="0.3">
      <c r="D29" s="8" t="s">
        <v>21</v>
      </c>
      <c r="E29" s="20">
        <v>0.50221765045674127</v>
      </c>
      <c r="F29" s="23">
        <v>0.55131023153376846</v>
      </c>
      <c r="G29" s="20">
        <v>0.52958885687149382</v>
      </c>
      <c r="M29" s="8" t="s">
        <v>21</v>
      </c>
      <c r="N29" s="20">
        <v>0.4678622724273126</v>
      </c>
      <c r="O29" s="20">
        <v>0.47079989288235724</v>
      </c>
      <c r="P29" s="20">
        <v>0.54131686611087204</v>
      </c>
      <c r="Q29" s="23">
        <v>0.59893622178667649</v>
      </c>
      <c r="R29" s="20">
        <v>0.52958885687149382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2" spans="4:18" x14ac:dyDescent="0.25">
      <c r="D32" s="13" t="s">
        <v>433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9.2690367241581601E-3</v>
      </c>
      <c r="F34" s="20">
        <v>1.309993581274084E-2</v>
      </c>
      <c r="G34" s="20">
        <v>1.3264829766691777E-2</v>
      </c>
      <c r="H34" s="20">
        <v>1.2584072537406333E-2</v>
      </c>
      <c r="M34" s="8" t="s">
        <v>11</v>
      </c>
      <c r="N34" s="20">
        <v>9.9722880363598502E-3</v>
      </c>
      <c r="O34" s="20">
        <v>6.8965072319781178E-3</v>
      </c>
      <c r="P34" s="20">
        <v>1.7939739164536613E-2</v>
      </c>
      <c r="Q34" s="20">
        <v>1.2071597959912939E-2</v>
      </c>
      <c r="R34" s="20">
        <v>1.2818122951945531E-2</v>
      </c>
      <c r="S34" s="20">
        <v>1.2584072537406333E-2</v>
      </c>
      <c r="T34" s="25"/>
    </row>
    <row r="35" spans="4:20" x14ac:dyDescent="0.25">
      <c r="D35" s="8" t="s">
        <v>12</v>
      </c>
      <c r="E35" s="20">
        <v>2.4876599297659684E-2</v>
      </c>
      <c r="F35" s="20">
        <v>6.3474067391475373E-3</v>
      </c>
      <c r="G35" s="20">
        <v>9.4068623810382689E-3</v>
      </c>
      <c r="H35" s="20">
        <v>1.0014931895399332E-2</v>
      </c>
      <c r="M35" s="8" t="s">
        <v>12</v>
      </c>
      <c r="N35" s="20">
        <v>4.241738930285322E-3</v>
      </c>
      <c r="O35" s="20">
        <v>1.8857334554791428E-2</v>
      </c>
      <c r="P35" s="20">
        <v>1.1559311002761885E-2</v>
      </c>
      <c r="Q35" s="20">
        <v>7.0688366955787285E-3</v>
      </c>
      <c r="R35" s="20">
        <v>3.3298667660851988E-2</v>
      </c>
      <c r="S35" s="20">
        <v>1.0014931895399332E-2</v>
      </c>
      <c r="T35" s="25"/>
    </row>
    <row r="36" spans="4:20" x14ac:dyDescent="0.25">
      <c r="D36" s="8" t="s">
        <v>13</v>
      </c>
      <c r="E36" s="20">
        <v>1.3591130975281661E-2</v>
      </c>
      <c r="F36" s="20">
        <v>1.3839596554033835E-2</v>
      </c>
      <c r="G36" s="20">
        <v>1.2563260585869946E-2</v>
      </c>
      <c r="H36" s="20">
        <v>1.3414921252795699E-2</v>
      </c>
      <c r="M36" s="8" t="s">
        <v>13</v>
      </c>
      <c r="N36" s="20">
        <v>1.3034852772201082E-2</v>
      </c>
      <c r="O36" s="20">
        <v>1.3734952195398888E-2</v>
      </c>
      <c r="P36" s="20">
        <v>1.3332424757396318E-2</v>
      </c>
      <c r="Q36" s="20">
        <v>1.4111685020953125E-2</v>
      </c>
      <c r="R36" s="20">
        <v>1.445166100896729E-2</v>
      </c>
      <c r="S36" s="20">
        <v>1.3414921252795699E-2</v>
      </c>
      <c r="T36" s="25"/>
    </row>
    <row r="37" spans="4:20" x14ac:dyDescent="0.25">
      <c r="D37" s="8" t="s">
        <v>14</v>
      </c>
      <c r="E37" s="20">
        <v>2.4399095197945912E-2</v>
      </c>
      <c r="F37" s="20">
        <v>1.4333684047223589E-2</v>
      </c>
      <c r="G37" s="20">
        <v>2.082957571642282E-2</v>
      </c>
      <c r="H37" s="20">
        <v>1.7795320156930028E-2</v>
      </c>
      <c r="M37" s="8" t="s">
        <v>14</v>
      </c>
      <c r="N37" s="20">
        <v>1.7207174786314637E-2</v>
      </c>
      <c r="O37" s="20">
        <v>7.2706862960143486E-3</v>
      </c>
      <c r="P37" s="20">
        <v>2.3252127041166838E-2</v>
      </c>
      <c r="Q37" s="20">
        <v>1.004125653769938E-2</v>
      </c>
      <c r="R37" s="20">
        <v>2.1417498969840864E-2</v>
      </c>
      <c r="S37" s="20">
        <v>1.7795320156930028E-2</v>
      </c>
      <c r="T37" s="25"/>
    </row>
    <row r="38" spans="4:20" x14ac:dyDescent="0.25">
      <c r="D38" s="8" t="s">
        <v>15</v>
      </c>
      <c r="E38" s="20">
        <v>2.9225979497338257E-2</v>
      </c>
      <c r="F38" s="20">
        <v>3.9860802612781722E-2</v>
      </c>
      <c r="G38" s="20">
        <v>4.2464165596851039E-2</v>
      </c>
      <c r="H38" s="20">
        <v>3.9080930550561235E-2</v>
      </c>
      <c r="M38" s="8" t="s">
        <v>15</v>
      </c>
      <c r="N38" s="20">
        <v>3.830535040015199E-2</v>
      </c>
      <c r="O38" s="20">
        <v>5.72622995238894E-2</v>
      </c>
      <c r="P38" s="20">
        <v>3.8780431499400615E-2</v>
      </c>
      <c r="Q38" s="20">
        <v>4.7396290160153329E-2</v>
      </c>
      <c r="R38" s="20">
        <v>1.7924768950022565E-2</v>
      </c>
      <c r="S38" s="20">
        <v>3.9080930550561235E-2</v>
      </c>
      <c r="T38" s="25"/>
    </row>
    <row r="39" spans="4:20" x14ac:dyDescent="0.25">
      <c r="D39" s="8" t="s">
        <v>16</v>
      </c>
      <c r="E39" s="20">
        <v>0.10293896951886687</v>
      </c>
      <c r="F39" s="20">
        <v>7.9591466109053641E-2</v>
      </c>
      <c r="G39" s="20">
        <v>6.2944946049462616E-2</v>
      </c>
      <c r="H39" s="20">
        <v>7.7980856213587385E-2</v>
      </c>
      <c r="M39" s="8" t="s">
        <v>16</v>
      </c>
      <c r="N39" s="20">
        <v>9.3279894486287415E-2</v>
      </c>
      <c r="O39" s="20">
        <v>9.6280143994426026E-2</v>
      </c>
      <c r="P39" s="20">
        <v>6.567891482656861E-2</v>
      </c>
      <c r="Q39" s="20">
        <v>5.2041711334177954E-2</v>
      </c>
      <c r="R39" s="20">
        <v>6.4463434256225111E-2</v>
      </c>
      <c r="S39" s="20">
        <v>7.7980856213587385E-2</v>
      </c>
      <c r="T39" s="25"/>
    </row>
    <row r="40" spans="4:20" x14ac:dyDescent="0.25">
      <c r="D40" s="8" t="s">
        <v>17</v>
      </c>
      <c r="E40" s="20">
        <v>0.13426869564980123</v>
      </c>
      <c r="F40" s="20">
        <v>0.10312679446769057</v>
      </c>
      <c r="G40" s="20">
        <v>7.6216406904820011E-2</v>
      </c>
      <c r="H40" s="20">
        <v>9.9547850597195189E-2</v>
      </c>
      <c r="M40" s="8" t="s">
        <v>17</v>
      </c>
      <c r="N40" s="20">
        <v>0.10437290036663094</v>
      </c>
      <c r="O40" s="20">
        <v>0.12862727894404088</v>
      </c>
      <c r="P40" s="20">
        <v>7.6285611772919065E-2</v>
      </c>
      <c r="Q40" s="20">
        <v>9.491602507877725E-2</v>
      </c>
      <c r="R40" s="20">
        <v>0.14057257225830505</v>
      </c>
      <c r="S40" s="20">
        <v>9.9547850597195189E-2</v>
      </c>
      <c r="T40" s="25"/>
    </row>
    <row r="41" spans="4:20" x14ac:dyDescent="0.25">
      <c r="D41" s="8" t="s">
        <v>18</v>
      </c>
      <c r="E41" s="20">
        <v>0.16385212107321093</v>
      </c>
      <c r="F41" s="20">
        <v>0.11227476558415921</v>
      </c>
      <c r="G41" s="20">
        <v>9.7122903249763942E-2</v>
      </c>
      <c r="H41" s="20">
        <v>0.11528922887886621</v>
      </c>
      <c r="M41" s="8" t="s">
        <v>18</v>
      </c>
      <c r="N41" s="20">
        <v>0.1082364997798753</v>
      </c>
      <c r="O41" s="20">
        <v>0.16498716178728565</v>
      </c>
      <c r="P41" s="20">
        <v>9.3710800279248038E-2</v>
      </c>
      <c r="Q41" s="20">
        <v>0.12950654582074522</v>
      </c>
      <c r="R41" s="20">
        <v>0.1700253124816043</v>
      </c>
      <c r="S41" s="20">
        <v>0.11528922887886621</v>
      </c>
      <c r="T41" s="25"/>
    </row>
    <row r="42" spans="4:20" x14ac:dyDescent="0.25">
      <c r="D42" s="8" t="s">
        <v>19</v>
      </c>
      <c r="E42" s="20">
        <v>4.7845910791319793E-2</v>
      </c>
      <c r="F42" s="20">
        <v>3.7610939920578373E-2</v>
      </c>
      <c r="G42" s="20">
        <v>3.9038545192195476E-2</v>
      </c>
      <c r="H42" s="20">
        <v>3.9557025811538839E-2</v>
      </c>
      <c r="M42" s="8" t="s">
        <v>19</v>
      </c>
      <c r="N42" s="20">
        <v>3.7233041721393377E-2</v>
      </c>
      <c r="O42" s="20">
        <v>2.4857102305717197E-2</v>
      </c>
      <c r="P42" s="20">
        <v>3.7083805004770022E-2</v>
      </c>
      <c r="Q42" s="20">
        <v>5.349381151934509E-2</v>
      </c>
      <c r="R42" s="20">
        <v>5.0894766791593903E-2</v>
      </c>
      <c r="S42" s="20">
        <v>3.9557025811538839E-2</v>
      </c>
      <c r="T42" s="25"/>
    </row>
    <row r="43" spans="4:20" x14ac:dyDescent="0.25">
      <c r="D43" s="8" t="s">
        <v>20</v>
      </c>
      <c r="E43" s="20">
        <v>4.1949417308568604E-2</v>
      </c>
      <c r="F43" s="20">
        <v>4.0125492341276228E-2</v>
      </c>
      <c r="G43" s="20">
        <v>5.5755519718205256E-2</v>
      </c>
      <c r="H43" s="20">
        <v>4.5146005234225968E-2</v>
      </c>
      <c r="M43" s="8" t="s">
        <v>20</v>
      </c>
      <c r="N43" s="20">
        <v>3.6125111204072947E-2</v>
      </c>
      <c r="O43" s="20">
        <v>7.0255344954388857E-2</v>
      </c>
      <c r="P43" s="20">
        <v>5.5414324534053518E-2</v>
      </c>
      <c r="Q43" s="20">
        <v>5.2649189487704258E-2</v>
      </c>
      <c r="R43" s="20">
        <v>2.695092518101368E-2</v>
      </c>
      <c r="S43" s="20">
        <v>4.5146005234225968E-2</v>
      </c>
      <c r="T43" s="25"/>
    </row>
    <row r="44" spans="4:20" ht="15.75" thickBot="1" x14ac:dyDescent="0.3">
      <c r="D44" s="8" t="s">
        <v>21</v>
      </c>
      <c r="E44" s="20">
        <v>0.40778304396584897</v>
      </c>
      <c r="F44" s="20">
        <v>0.5397891158113145</v>
      </c>
      <c r="G44" s="23">
        <v>0.57039298483867884</v>
      </c>
      <c r="H44" s="20">
        <v>0.52958885687149382</v>
      </c>
      <c r="M44" s="8" t="s">
        <v>21</v>
      </c>
      <c r="N44" s="20">
        <v>0.53799114751642718</v>
      </c>
      <c r="O44" s="20">
        <v>0.41097118821206918</v>
      </c>
      <c r="P44" s="20">
        <v>0.56696251011717846</v>
      </c>
      <c r="Q44" s="20">
        <v>0.52670305038495269</v>
      </c>
      <c r="R44" s="23">
        <v>0.44718226948962975</v>
      </c>
      <c r="S44" s="20">
        <v>0.52958885687149382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7" spans="4:20" x14ac:dyDescent="0.25">
      <c r="D47" s="13" t="s">
        <v>433</v>
      </c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113</v>
      </c>
      <c r="O48" s="16" t="s">
        <v>114</v>
      </c>
      <c r="P48" s="16" t="s">
        <v>115</v>
      </c>
      <c r="Q48" s="16" t="s">
        <v>116</v>
      </c>
      <c r="R48" s="16" t="s">
        <v>81</v>
      </c>
    </row>
    <row r="49" spans="4:20" x14ac:dyDescent="0.25">
      <c r="D49" s="8" t="s">
        <v>11</v>
      </c>
      <c r="E49" s="20">
        <v>1.2709976490216896E-2</v>
      </c>
      <c r="F49" s="20">
        <v>1.2258585102588542E-2</v>
      </c>
      <c r="G49" s="20">
        <v>1.3444455492550231E-2</v>
      </c>
      <c r="H49" s="20">
        <v>1.3568213326030774E-2</v>
      </c>
      <c r="I49" s="20">
        <v>7.8979941684318468E-3</v>
      </c>
      <c r="J49" s="20">
        <v>1.2584072537406333E-2</v>
      </c>
      <c r="M49" s="8" t="s">
        <v>11</v>
      </c>
      <c r="N49" s="20">
        <v>1.3515671097844573E-2</v>
      </c>
      <c r="O49" s="20">
        <v>1.2357703114184958E-2</v>
      </c>
      <c r="P49" s="20">
        <v>1.0383649686331063E-2</v>
      </c>
      <c r="Q49" s="20">
        <v>0.17204747132241541</v>
      </c>
      <c r="R49" s="20">
        <v>2.675122118433456E-2</v>
      </c>
    </row>
    <row r="50" spans="4:20" x14ac:dyDescent="0.25">
      <c r="D50" s="8" t="s">
        <v>12</v>
      </c>
      <c r="E50" s="20">
        <v>2.5619027756711662E-3</v>
      </c>
      <c r="F50" s="20">
        <v>9.6215128959262781E-3</v>
      </c>
      <c r="G50" s="20">
        <v>8.7641044242061823E-3</v>
      </c>
      <c r="H50" s="20">
        <v>1.4670015574991016E-2</v>
      </c>
      <c r="I50" s="20">
        <v>2.1052686094869152E-2</v>
      </c>
      <c r="J50" s="20">
        <v>1.0014931895399332E-2</v>
      </c>
      <c r="M50" s="8" t="s">
        <v>12</v>
      </c>
      <c r="N50" s="20">
        <v>3.5264308770955538E-3</v>
      </c>
      <c r="O50" s="20">
        <v>7.5043567948216384E-3</v>
      </c>
      <c r="P50" s="20">
        <v>1.7879495494440338E-2</v>
      </c>
      <c r="Q50" s="20">
        <v>0.10661207705071785</v>
      </c>
      <c r="R50" s="20">
        <v>2.1289742051589681E-2</v>
      </c>
    </row>
    <row r="51" spans="4:20" x14ac:dyDescent="0.25">
      <c r="D51" s="8" t="s">
        <v>13</v>
      </c>
      <c r="E51" s="20">
        <v>1.4158008493857122E-2</v>
      </c>
      <c r="F51" s="20">
        <v>1.5205557147284283E-2</v>
      </c>
      <c r="G51" s="20">
        <v>1.3335219291673263E-2</v>
      </c>
      <c r="H51" s="20">
        <v>1.0352662296540983E-2</v>
      </c>
      <c r="I51" s="20">
        <v>1.3154691926437305E-2</v>
      </c>
      <c r="J51" s="20">
        <v>1.3414921252795699E-2</v>
      </c>
      <c r="M51" s="8" t="s">
        <v>13</v>
      </c>
      <c r="N51" s="20">
        <v>9.2742355350387013E-3</v>
      </c>
      <c r="O51" s="20">
        <v>2.1054877831916632E-2</v>
      </c>
      <c r="P51" s="20">
        <v>3.8456470657130933E-2</v>
      </c>
      <c r="Q51" s="20">
        <v>2.9137508116297527E-2</v>
      </c>
      <c r="R51" s="20">
        <v>2.8517439369269006E-2</v>
      </c>
    </row>
    <row r="52" spans="4:20" x14ac:dyDescent="0.25">
      <c r="D52" s="8" t="s">
        <v>14</v>
      </c>
      <c r="E52" s="20">
        <v>1.6039739117245565E-2</v>
      </c>
      <c r="F52" s="20">
        <v>1.7348543763119579E-2</v>
      </c>
      <c r="G52" s="20">
        <v>1.6954018561751365E-2</v>
      </c>
      <c r="H52" s="20">
        <v>1.9973642322898659E-2</v>
      </c>
      <c r="I52" s="20">
        <v>2.1052686094869152E-2</v>
      </c>
      <c r="J52" s="20">
        <v>1.7795320156930028E-2</v>
      </c>
      <c r="M52" s="8" t="s">
        <v>14</v>
      </c>
      <c r="N52" s="20">
        <v>1.3237999375238623E-2</v>
      </c>
      <c r="O52" s="20">
        <v>1.7665195706949806E-2</v>
      </c>
      <c r="P52" s="20">
        <v>4.9217108682444055E-2</v>
      </c>
      <c r="Q52" s="20">
        <v>8.0125892792727818E-2</v>
      </c>
      <c r="R52" s="20">
        <v>3.7829291284600219E-2</v>
      </c>
    </row>
    <row r="53" spans="4:20" x14ac:dyDescent="0.25">
      <c r="D53" s="8" t="s">
        <v>15</v>
      </c>
      <c r="E53" s="20">
        <v>3.0091100409525253E-2</v>
      </c>
      <c r="F53" s="20">
        <v>3.509469486560287E-2</v>
      </c>
      <c r="G53" s="20">
        <v>4.5681738928280834E-2</v>
      </c>
      <c r="H53" s="20">
        <v>4.2786297430982251E-2</v>
      </c>
      <c r="I53" s="20">
        <v>3.9469254791881382E-2</v>
      </c>
      <c r="J53" s="20">
        <v>3.9080930550561235E-2</v>
      </c>
      <c r="M53" s="8" t="s">
        <v>15</v>
      </c>
      <c r="N53" s="20">
        <v>2.6059491166568326E-2</v>
      </c>
      <c r="O53" s="20">
        <v>4.8213372145512842E-2</v>
      </c>
      <c r="P53" s="20">
        <v>0.10678103199642776</v>
      </c>
      <c r="Q53" s="20">
        <v>0.15527378976985787</v>
      </c>
      <c r="R53" s="20">
        <v>8.3078241494558225E-2</v>
      </c>
    </row>
    <row r="54" spans="4:20" x14ac:dyDescent="0.25">
      <c r="D54" s="8" t="s">
        <v>16</v>
      </c>
      <c r="E54" s="20">
        <v>7.2619634460791754E-2</v>
      </c>
      <c r="F54" s="20">
        <v>6.6558299176134206E-2</v>
      </c>
      <c r="G54" s="20">
        <v>8.7551414538778155E-2</v>
      </c>
      <c r="H54" s="20">
        <v>9.4299296558098156E-2</v>
      </c>
      <c r="I54" s="20">
        <v>5.5270422141314536E-2</v>
      </c>
      <c r="J54" s="20">
        <v>7.7980856213587385E-2</v>
      </c>
      <c r="M54" s="8" t="s">
        <v>16</v>
      </c>
      <c r="N54" s="20">
        <v>0.10508486342022144</v>
      </c>
      <c r="O54" s="20">
        <v>0.12394636696660385</v>
      </c>
      <c r="P54" s="20">
        <v>0.21333696901375462</v>
      </c>
      <c r="Q54" s="20">
        <v>0.14808635740567058</v>
      </c>
      <c r="R54" s="20">
        <v>0.16577170280229669</v>
      </c>
    </row>
    <row r="55" spans="4:20" x14ac:dyDescent="0.25">
      <c r="D55" s="8" t="s">
        <v>17</v>
      </c>
      <c r="E55" s="20">
        <v>8.520874412255422E-2</v>
      </c>
      <c r="F55" s="20">
        <v>9.4750413687047938E-2</v>
      </c>
      <c r="G55" s="20">
        <v>0.11120665388509754</v>
      </c>
      <c r="H55" s="20">
        <v>9.2808119533777197E-2</v>
      </c>
      <c r="I55" s="20">
        <v>0.1210801348614873</v>
      </c>
      <c r="J55" s="20">
        <v>9.9547850597195189E-2</v>
      </c>
      <c r="M55" s="8" t="s">
        <v>17</v>
      </c>
      <c r="N55" s="20">
        <v>0.1795841865953976</v>
      </c>
      <c r="O55" s="20">
        <v>0.23794528905315976</v>
      </c>
      <c r="P55" s="20">
        <v>0.22321186744650792</v>
      </c>
      <c r="Q55" s="20">
        <v>0.10932652766755645</v>
      </c>
      <c r="R55" s="20">
        <v>0.2116188190933242</v>
      </c>
    </row>
    <row r="56" spans="4:20" x14ac:dyDescent="0.25">
      <c r="D56" s="8" t="s">
        <v>18</v>
      </c>
      <c r="E56" s="20">
        <v>9.0031567571666915E-2</v>
      </c>
      <c r="F56" s="20">
        <v>0.10534694163942863</v>
      </c>
      <c r="G56" s="20">
        <v>0.12878527944160695</v>
      </c>
      <c r="H56" s="20">
        <v>0.12421269276190802</v>
      </c>
      <c r="I56" s="20">
        <v>0.13419857369993837</v>
      </c>
      <c r="J56" s="20">
        <v>0.11528922887886621</v>
      </c>
      <c r="M56" s="8" t="s">
        <v>18</v>
      </c>
      <c r="N56" s="20">
        <v>0.28316268092048175</v>
      </c>
      <c r="O56" s="20">
        <v>0.29985418074474518</v>
      </c>
      <c r="P56" s="20">
        <v>0.22867270824030628</v>
      </c>
      <c r="Q56" s="20">
        <v>9.5925618642233618E-2</v>
      </c>
      <c r="R56" s="20">
        <v>0.24508184077470221</v>
      </c>
    </row>
    <row r="57" spans="4:20" x14ac:dyDescent="0.25">
      <c r="D57" s="8" t="s">
        <v>19</v>
      </c>
      <c r="E57" s="20">
        <v>3.329051645684817E-2</v>
      </c>
      <c r="F57" s="20">
        <v>3.5493763996655422E-2</v>
      </c>
      <c r="G57" s="20">
        <v>3.9547706109804792E-2</v>
      </c>
      <c r="H57" s="20">
        <v>5.1207061803618191E-2</v>
      </c>
      <c r="I57" s="20">
        <v>3.947961281702031E-2</v>
      </c>
      <c r="J57" s="20">
        <v>3.9557025811538839E-2</v>
      </c>
      <c r="M57" s="8" t="s">
        <v>19</v>
      </c>
      <c r="N57" s="20">
        <v>0.15255284439970845</v>
      </c>
      <c r="O57" s="20">
        <v>0.11174186982416878</v>
      </c>
      <c r="P57" s="20">
        <v>5.4491285347231883E-2</v>
      </c>
      <c r="Q57" s="20">
        <v>4.9861121131231513E-2</v>
      </c>
      <c r="R57" s="20">
        <v>8.4090324792184423E-2</v>
      </c>
    </row>
    <row r="58" spans="4:20" x14ac:dyDescent="0.25">
      <c r="D58" s="8" t="s">
        <v>20</v>
      </c>
      <c r="E58" s="20">
        <v>2.3623540118307296E-2</v>
      </c>
      <c r="F58" s="20">
        <v>5.2818919092753609E-2</v>
      </c>
      <c r="G58" s="20">
        <v>4.8185768763768309E-2</v>
      </c>
      <c r="H58" s="20">
        <v>4.9957639447515703E-2</v>
      </c>
      <c r="I58" s="20">
        <v>4.2105372189738303E-2</v>
      </c>
      <c r="J58" s="20">
        <v>4.5146005234225968E-2</v>
      </c>
      <c r="M58" s="8" t="s">
        <v>20</v>
      </c>
      <c r="N58" s="20">
        <v>0.21400159661240498</v>
      </c>
      <c r="O58" s="20">
        <v>0.11971678781793658</v>
      </c>
      <c r="P58" s="20">
        <v>5.7569413435425196E-2</v>
      </c>
      <c r="Q58" s="20">
        <v>5.3603636101291395E-2</v>
      </c>
      <c r="R58" s="20">
        <v>9.5971377153140802E-2</v>
      </c>
    </row>
    <row r="59" spans="4:20" ht="15.75" thickBot="1" x14ac:dyDescent="0.3">
      <c r="D59" s="8" t="s">
        <v>21</v>
      </c>
      <c r="E59" s="20">
        <v>0.61966526998331561</v>
      </c>
      <c r="F59" s="20">
        <v>0.55550276863345871</v>
      </c>
      <c r="G59" s="20">
        <v>0.48654364056248239</v>
      </c>
      <c r="H59" s="20">
        <v>0.48616435894363913</v>
      </c>
      <c r="I59" s="23">
        <v>0.50523857121401239</v>
      </c>
      <c r="J59" s="20">
        <v>0.52958885687149382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0.1234510240808981</v>
      </c>
      <c r="O60" s="20">
        <v>0.3132410660724998</v>
      </c>
      <c r="P60" s="20">
        <v>0.46828005827405955</v>
      </c>
      <c r="Q60" s="20">
        <v>9.5027851572542649E-2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1.5630605850414984E-2</v>
      </c>
      <c r="F65" s="20">
        <v>7.8031212484993995E-3</v>
      </c>
      <c r="G65" s="20">
        <v>1.0418600464674082E-2</v>
      </c>
      <c r="H65" s="20">
        <v>2.3445734053215223E-2</v>
      </c>
      <c r="I65" s="20">
        <v>7.8100709542393886E-3</v>
      </c>
      <c r="J65" s="20">
        <v>1.0417786921656185E-2</v>
      </c>
      <c r="K65" s="20">
        <v>1.5621857939776714E-2</v>
      </c>
      <c r="L65" s="20">
        <v>1.041012764176606E-2</v>
      </c>
      <c r="M65" s="20">
        <v>2.0837796256986504E-2</v>
      </c>
      <c r="N65" s="20">
        <v>7.8156631013576189E-3</v>
      </c>
      <c r="O65" s="20">
        <v>1.0414328679804283E-2</v>
      </c>
      <c r="P65" s="20">
        <v>7.8190472316016432E-3</v>
      </c>
      <c r="Q65" s="20">
        <v>1.8216633027997722E-2</v>
      </c>
      <c r="R65" s="20">
        <v>1.0412470550896596E-2</v>
      </c>
      <c r="S65" s="20">
        <v>1.3021425897516828E-2</v>
      </c>
      <c r="T65" s="20">
        <v>1.2584072537406333E-2</v>
      </c>
    </row>
    <row r="66" spans="4:20" x14ac:dyDescent="0.25">
      <c r="D66" s="8" t="s">
        <v>12</v>
      </c>
      <c r="E66" s="20">
        <v>0</v>
      </c>
      <c r="F66" s="20">
        <v>2.6055876896213031E-3</v>
      </c>
      <c r="G66" s="20">
        <v>1.0418600464674082E-2</v>
      </c>
      <c r="H66" s="20">
        <v>1.3016068022372379E-2</v>
      </c>
      <c r="I66" s="20">
        <v>1.041342793898585E-2</v>
      </c>
      <c r="J66" s="20">
        <v>1.0417786921656185E-2</v>
      </c>
      <c r="K66" s="20">
        <v>7.8127909315021567E-3</v>
      </c>
      <c r="L66" s="20">
        <v>1.3025737602008789E-2</v>
      </c>
      <c r="M66" s="20">
        <v>1.5644576006024136E-2</v>
      </c>
      <c r="N66" s="20">
        <v>2.0833226561979494E-2</v>
      </c>
      <c r="O66" s="20">
        <v>1.8225075189657495E-2</v>
      </c>
      <c r="P66" s="20">
        <v>5.2072739107440705E-3</v>
      </c>
      <c r="Q66" s="20">
        <v>0</v>
      </c>
      <c r="R66" s="20">
        <v>5.2001318343281944E-3</v>
      </c>
      <c r="S66" s="20">
        <v>1.5627179106997364E-2</v>
      </c>
      <c r="T66" s="20">
        <v>1.0014931895399332E-2</v>
      </c>
    </row>
    <row r="67" spans="4:20" x14ac:dyDescent="0.25">
      <c r="D67" s="8" t="s">
        <v>13</v>
      </c>
      <c r="E67" s="20">
        <v>5.2141883326556485E-3</v>
      </c>
      <c r="F67" s="20">
        <v>2.8620539124740808E-2</v>
      </c>
      <c r="G67" s="20">
        <v>1.3023250580842603E-2</v>
      </c>
      <c r="H67" s="20">
        <v>1.5628334033817207E-2</v>
      </c>
      <c r="I67" s="20">
        <v>1.3021425488767514E-2</v>
      </c>
      <c r="J67" s="20">
        <v>1.0413111074743414E-2</v>
      </c>
      <c r="K67" s="20">
        <v>1.3026283450140393E-2</v>
      </c>
      <c r="L67" s="20">
        <v>7.8032363813908068E-3</v>
      </c>
      <c r="M67" s="20">
        <v>7.8093049523846629E-3</v>
      </c>
      <c r="N67" s="20">
        <v>1.301756346062187E-2</v>
      </c>
      <c r="O67" s="20">
        <v>1.0414328679804283E-2</v>
      </c>
      <c r="P67" s="20">
        <v>1.8225458687604248E-2</v>
      </c>
      <c r="Q67" s="20">
        <v>2.0830098845934897E-2</v>
      </c>
      <c r="R67" s="20">
        <v>1.3012536468060693E-2</v>
      </c>
      <c r="S67" s="20">
        <v>1.5627179106997364E-2</v>
      </c>
      <c r="T67" s="20">
        <v>1.3414921252795699E-2</v>
      </c>
    </row>
    <row r="68" spans="4:20" x14ac:dyDescent="0.25">
      <c r="D68" s="8" t="s">
        <v>14</v>
      </c>
      <c r="E68" s="20">
        <v>1.3017532110311177E-2</v>
      </c>
      <c r="F68" s="20">
        <v>1.3021117537924261E-2</v>
      </c>
      <c r="G68" s="20">
        <v>1.3017624986639213E-2</v>
      </c>
      <c r="H68" s="20">
        <v>1.5621868028838382E-2</v>
      </c>
      <c r="I68" s="20">
        <v>1.5620141908478777E-2</v>
      </c>
      <c r="J68" s="20">
        <v>2.3435344726813644E-2</v>
      </c>
      <c r="K68" s="20">
        <v>2.8644417466689508E-2</v>
      </c>
      <c r="L68" s="20">
        <v>2.34533026435098E-2</v>
      </c>
      <c r="M68" s="20">
        <v>2.3427914857153988E-2</v>
      </c>
      <c r="N68" s="20">
        <v>2.0833226561979494E-2</v>
      </c>
      <c r="O68" s="20">
        <v>1.5621493019706426E-2</v>
      </c>
      <c r="P68" s="20">
        <v>1.562995809771775E-2</v>
      </c>
      <c r="Q68" s="20">
        <v>7.8145215546240234E-3</v>
      </c>
      <c r="R68" s="20">
        <v>1.5624809267464996E-2</v>
      </c>
      <c r="S68" s="20">
        <v>1.040833253815043E-2</v>
      </c>
      <c r="T68" s="20">
        <v>1.7795320156930028E-2</v>
      </c>
    </row>
    <row r="69" spans="4:20" x14ac:dyDescent="0.25">
      <c r="D69" s="8" t="s">
        <v>15</v>
      </c>
      <c r="E69" s="20">
        <v>3.386232629338181E-2</v>
      </c>
      <c r="F69" s="20">
        <v>1.8232292917166867E-2</v>
      </c>
      <c r="G69" s="20">
        <v>3.1250175799818855E-2</v>
      </c>
      <c r="H69" s="20">
        <v>4.9477870097959981E-2</v>
      </c>
      <c r="I69" s="20">
        <v>3.6456278916520875E-2</v>
      </c>
      <c r="J69" s="20">
        <v>3.9062025109297918E-2</v>
      </c>
      <c r="K69" s="20">
        <v>5.7285111010151414E-2</v>
      </c>
      <c r="L69" s="20">
        <v>3.1273976424635558E-2</v>
      </c>
      <c r="M69" s="20">
        <v>5.4678117717320042E-2</v>
      </c>
      <c r="N69" s="20">
        <v>3.9057815406850112E-2</v>
      </c>
      <c r="O69" s="20">
        <v>2.604330325747034E-2</v>
      </c>
      <c r="P69" s="20">
        <v>3.3863553150807538E-2</v>
      </c>
      <c r="Q69" s="20">
        <v>4.9466093946764648E-2</v>
      </c>
      <c r="R69" s="20">
        <v>4.4256051561870582E-2</v>
      </c>
      <c r="S69" s="20">
        <v>2.6042851795033656E-2</v>
      </c>
      <c r="T69" s="20">
        <v>3.9080930550561235E-2</v>
      </c>
    </row>
    <row r="70" spans="4:20" x14ac:dyDescent="0.25">
      <c r="D70" s="8" t="s">
        <v>16</v>
      </c>
      <c r="E70" s="20">
        <v>7.8123131383195002E-2</v>
      </c>
      <c r="F70" s="20">
        <v>7.5500654807377499E-2</v>
      </c>
      <c r="G70" s="20">
        <v>9.6338300733014928E-2</v>
      </c>
      <c r="H70" s="20">
        <v>5.2051340079531862E-2</v>
      </c>
      <c r="I70" s="20">
        <v>7.5515914817788216E-2</v>
      </c>
      <c r="J70" s="20">
        <v>8.333294367942394E-2</v>
      </c>
      <c r="K70" s="20">
        <v>9.3749767254798277E-2</v>
      </c>
      <c r="L70" s="20">
        <v>6.5111250610308993E-2</v>
      </c>
      <c r="M70" s="20">
        <v>7.8125507150415135E-2</v>
      </c>
      <c r="N70" s="20">
        <v>5.4694266634549842E-2</v>
      </c>
      <c r="O70" s="20">
        <v>8.8536756894255664E-2</v>
      </c>
      <c r="P70" s="20">
        <v>7.0347015987958172E-2</v>
      </c>
      <c r="Q70" s="20">
        <v>7.8119339647052741E-2</v>
      </c>
      <c r="R70" s="20">
        <v>7.5517876979040777E-2</v>
      </c>
      <c r="S70" s="20">
        <v>9.3770414791870052E-2</v>
      </c>
      <c r="T70" s="20">
        <v>7.7980856213587385E-2</v>
      </c>
    </row>
    <row r="71" spans="4:20" x14ac:dyDescent="0.25">
      <c r="D71" s="8" t="s">
        <v>17</v>
      </c>
      <c r="E71" s="20">
        <v>9.896792556626563E-2</v>
      </c>
      <c r="F71" s="20">
        <v>7.292917166866747E-2</v>
      </c>
      <c r="G71" s="20">
        <v>9.1151502877491436E-2</v>
      </c>
      <c r="H71" s="20">
        <v>7.5522938152662381E-2</v>
      </c>
      <c r="I71" s="20">
        <v>0.11459875354423155</v>
      </c>
      <c r="J71" s="20">
        <v>0.12761321394337549</v>
      </c>
      <c r="K71" s="20">
        <v>0.11979116238539626</v>
      </c>
      <c r="L71" s="20">
        <v>7.8136988212317779E-2</v>
      </c>
      <c r="M71" s="20">
        <v>8.3331710452004909E-2</v>
      </c>
      <c r="N71" s="20">
        <v>0.11981795911255068</v>
      </c>
      <c r="O71" s="20">
        <v>8.8551720010174917E-2</v>
      </c>
      <c r="P71" s="20">
        <v>7.0314470526016026E-2</v>
      </c>
      <c r="Q71" s="20">
        <v>0.11719194742017285</v>
      </c>
      <c r="R71" s="20">
        <v>9.1142686246505775E-2</v>
      </c>
      <c r="S71" s="20">
        <v>9.8952560611287682E-2</v>
      </c>
      <c r="T71" s="20">
        <v>9.9547850597195189E-2</v>
      </c>
    </row>
    <row r="72" spans="4:20" x14ac:dyDescent="0.25">
      <c r="D72" s="8" t="s">
        <v>18</v>
      </c>
      <c r="E72" s="20">
        <v>0.11719964600923247</v>
      </c>
      <c r="F72" s="20">
        <v>7.812670522754557E-2</v>
      </c>
      <c r="G72" s="20">
        <v>0.12758847653283378</v>
      </c>
      <c r="H72" s="20">
        <v>0.13021240826355437</v>
      </c>
      <c r="I72" s="20">
        <v>0.1588651034149918</v>
      </c>
      <c r="J72" s="20">
        <v>0.10417319336964907</v>
      </c>
      <c r="K72" s="20">
        <v>0.109371625194575</v>
      </c>
      <c r="L72" s="20">
        <v>8.3333333333333329E-2</v>
      </c>
      <c r="M72" s="20">
        <v>0.1093822015358949</v>
      </c>
      <c r="N72" s="20">
        <v>0.13540828511538994</v>
      </c>
      <c r="O72" s="20">
        <v>0.12498690727357066</v>
      </c>
      <c r="P72" s="20">
        <v>0.11457629876734063</v>
      </c>
      <c r="Q72" s="20">
        <v>9.1160792837551116E-2</v>
      </c>
      <c r="R72" s="20">
        <v>0.10677970239621098</v>
      </c>
      <c r="S72" s="20">
        <v>0.10679918083927276</v>
      </c>
      <c r="T72" s="20">
        <v>0.11528922887886621</v>
      </c>
    </row>
    <row r="73" spans="4:20" x14ac:dyDescent="0.25">
      <c r="D73" s="8" t="s">
        <v>19</v>
      </c>
      <c r="E73" s="20">
        <v>6.2462627663900115E-2</v>
      </c>
      <c r="F73" s="20">
        <v>1.0422350758485213E-2</v>
      </c>
      <c r="G73" s="20">
        <v>3.905287495991764E-2</v>
      </c>
      <c r="H73" s="20">
        <v>5.4689470110891987E-2</v>
      </c>
      <c r="I73" s="20">
        <v>4.1653711755943401E-2</v>
      </c>
      <c r="J73" s="20">
        <v>6.5111168260351154E-2</v>
      </c>
      <c r="K73" s="20">
        <v>3.1251163726008627E-2</v>
      </c>
      <c r="L73" s="20">
        <v>2.3444583943642329E-2</v>
      </c>
      <c r="M73" s="20">
        <v>4.4259219588826788E-2</v>
      </c>
      <c r="N73" s="20">
        <v>4.1671578148943483E-2</v>
      </c>
      <c r="O73" s="20">
        <v>3.1257949155332108E-2</v>
      </c>
      <c r="P73" s="20">
        <v>3.906269069606607E-2</v>
      </c>
      <c r="Q73" s="20">
        <v>2.8644620400558922E-2</v>
      </c>
      <c r="R73" s="20">
        <v>3.644975036925819E-2</v>
      </c>
      <c r="S73" s="20">
        <v>2.6042851795033656E-2</v>
      </c>
      <c r="T73" s="20">
        <v>3.9557025811538839E-2</v>
      </c>
    </row>
    <row r="74" spans="4:20" x14ac:dyDescent="0.25">
      <c r="D74" s="8" t="s">
        <v>20</v>
      </c>
      <c r="E74" s="20">
        <v>1.8213781721638882E-2</v>
      </c>
      <c r="F74" s="20">
        <v>3.1246589544908873E-2</v>
      </c>
      <c r="G74" s="20">
        <v>3.906412614832442E-2</v>
      </c>
      <c r="H74" s="20">
        <v>7.29236041511752E-2</v>
      </c>
      <c r="I74" s="20">
        <v>4.948234497032359E-2</v>
      </c>
      <c r="J74" s="20">
        <v>4.4275594417038787E-2</v>
      </c>
      <c r="K74" s="20">
        <v>5.7300006703061811E-2</v>
      </c>
      <c r="L74" s="20">
        <v>4.4290995326776869E-2</v>
      </c>
      <c r="M74" s="20">
        <v>4.6868812764935375E-2</v>
      </c>
      <c r="N74" s="20">
        <v>4.1666453123958988E-2</v>
      </c>
      <c r="O74" s="20">
        <v>4.1664796277176758E-2</v>
      </c>
      <c r="P74" s="20">
        <v>1.5621821732232212E-2</v>
      </c>
      <c r="Q74" s="20">
        <v>3.645914195518294E-2</v>
      </c>
      <c r="R74" s="20">
        <v>6.5123716751504496E-2</v>
      </c>
      <c r="S74" s="20">
        <v>5.7289869859142528E-2</v>
      </c>
      <c r="T74" s="20">
        <v>4.5146005234225968E-2</v>
      </c>
    </row>
    <row r="75" spans="4:20" ht="15.75" thickBot="1" x14ac:dyDescent="0.3">
      <c r="D75" s="8" t="s">
        <v>21</v>
      </c>
      <c r="E75" s="20">
        <v>0.55730823506900429</v>
      </c>
      <c r="F75" s="20">
        <v>0.66149186947506278</v>
      </c>
      <c r="G75" s="20">
        <v>0.52867646645176902</v>
      </c>
      <c r="H75" s="20">
        <v>0.49741036500598107</v>
      </c>
      <c r="I75" s="20">
        <v>0.47656282628972901</v>
      </c>
      <c r="J75" s="20">
        <v>0.48174783157599421</v>
      </c>
      <c r="K75" s="20">
        <v>0.46614581393789983</v>
      </c>
      <c r="L75" s="20">
        <v>0.61971646788030965</v>
      </c>
      <c r="M75" s="20">
        <v>0.5156348387180536</v>
      </c>
      <c r="N75" s="20">
        <v>0.50518396277181854</v>
      </c>
      <c r="O75" s="20">
        <v>0.54428334156304714</v>
      </c>
      <c r="P75" s="20">
        <v>0.60933241121191162</v>
      </c>
      <c r="Q75" s="20">
        <v>0.55209681036416014</v>
      </c>
      <c r="R75" s="20">
        <v>0.53648026757485867</v>
      </c>
      <c r="S75" s="23">
        <v>0.53641815365869772</v>
      </c>
      <c r="T75" s="20">
        <v>0.52958885687149382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1.5703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368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12.34510240808981</v>
      </c>
    </row>
    <row r="4" spans="1:18" x14ac:dyDescent="0.25">
      <c r="A4" s="8" t="s">
        <v>23</v>
      </c>
      <c r="B4" s="17">
        <v>31.324106607249977</v>
      </c>
    </row>
    <row r="5" spans="1:18" x14ac:dyDescent="0.25">
      <c r="A5" s="8" t="s">
        <v>24</v>
      </c>
      <c r="B5" s="17">
        <v>46.828005827405946</v>
      </c>
    </row>
    <row r="6" spans="1:18" x14ac:dyDescent="0.25">
      <c r="A6" s="8" t="s">
        <v>25</v>
      </c>
      <c r="B6" s="17">
        <v>9.5027851572542641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8" t="s">
        <v>22</v>
      </c>
      <c r="N11" s="20">
        <v>0.13051121939832511</v>
      </c>
      <c r="O11" s="20">
        <v>0.12989474459001915</v>
      </c>
      <c r="P11" s="20">
        <v>0.13436006710272139</v>
      </c>
      <c r="Q11" s="20">
        <v>8.7968399240200307E-2</v>
      </c>
      <c r="R11" s="20">
        <v>0.1234510240808981</v>
      </c>
    </row>
    <row r="12" spans="1:18" x14ac:dyDescent="0.25">
      <c r="D12" s="8" t="s">
        <v>22</v>
      </c>
      <c r="E12" s="20">
        <v>8.4316686342878602E-2</v>
      </c>
      <c r="F12" s="20">
        <v>0.15790542337101465</v>
      </c>
      <c r="G12" s="20">
        <v>0.1234510240808981</v>
      </c>
      <c r="M12" s="8" t="s">
        <v>23</v>
      </c>
      <c r="N12" s="20">
        <v>0.32145254004843743</v>
      </c>
      <c r="O12" s="20">
        <v>0.3032686834486481</v>
      </c>
      <c r="P12" s="20">
        <v>0.32102340122682754</v>
      </c>
      <c r="Q12" s="20">
        <v>0.30655758936280436</v>
      </c>
      <c r="R12" s="20">
        <v>0.3132410660724998</v>
      </c>
    </row>
    <row r="13" spans="1:18" x14ac:dyDescent="0.25">
      <c r="D13" s="8" t="s">
        <v>23</v>
      </c>
      <c r="E13" s="20">
        <v>0.27846141174532574</v>
      </c>
      <c r="F13" s="20">
        <v>0.34386154329592061</v>
      </c>
      <c r="G13" s="20">
        <v>0.3132410660724998</v>
      </c>
      <c r="M13" s="8" t="s">
        <v>24</v>
      </c>
      <c r="N13" s="20">
        <v>0.44876134340988005</v>
      </c>
      <c r="O13" s="20">
        <v>0.47782950586387957</v>
      </c>
      <c r="P13" s="20">
        <v>0.45251974107838822</v>
      </c>
      <c r="Q13" s="20">
        <v>0.49851061992747364</v>
      </c>
      <c r="R13" s="20">
        <v>0.46828005827405955</v>
      </c>
    </row>
    <row r="14" spans="1:18" ht="15.75" thickBot="1" x14ac:dyDescent="0.3">
      <c r="D14" s="8" t="s">
        <v>24</v>
      </c>
      <c r="E14" s="20">
        <v>0.54322268896027237</v>
      </c>
      <c r="F14" s="20">
        <v>0.40229955443111409</v>
      </c>
      <c r="G14" s="20">
        <v>0.46828005827405955</v>
      </c>
      <c r="M14" s="8" t="s">
        <v>25</v>
      </c>
      <c r="N14" s="20">
        <v>9.9274897143357355E-2</v>
      </c>
      <c r="O14" s="20">
        <v>8.9007066097453263E-2</v>
      </c>
      <c r="P14" s="20">
        <v>9.2096790592062897E-2</v>
      </c>
      <c r="Q14" s="23">
        <v>0.10696339146952168</v>
      </c>
      <c r="R14" s="20">
        <v>9.5027851572542649E-2</v>
      </c>
    </row>
    <row r="15" spans="1:18" ht="16.5" thickTop="1" thickBot="1" x14ac:dyDescent="0.3">
      <c r="D15" s="8" t="s">
        <v>25</v>
      </c>
      <c r="E15" s="20">
        <v>9.3999212951523303E-2</v>
      </c>
      <c r="F15" s="23">
        <v>9.5933478901950683E-2</v>
      </c>
      <c r="G15" s="20">
        <v>9.5027851572542649E-2</v>
      </c>
      <c r="M15" s="8" t="s">
        <v>87</v>
      </c>
      <c r="N15" s="20">
        <v>0.11747707601336876</v>
      </c>
      <c r="O15" s="20">
        <v>0.27942754306281603</v>
      </c>
      <c r="P15" s="20">
        <v>0.40458651126917472</v>
      </c>
      <c r="Q15" s="20">
        <v>0.19850886965464054</v>
      </c>
      <c r="R15" s="20">
        <v>1</v>
      </c>
    </row>
    <row r="16" spans="1:18" ht="15.75" thickTop="1" x14ac:dyDescent="0.25">
      <c r="D16" s="8" t="s">
        <v>87</v>
      </c>
      <c r="E16" s="20">
        <v>0.46820207387094009</v>
      </c>
      <c r="F16" s="20">
        <v>0.53179792612905985</v>
      </c>
      <c r="G16" s="20">
        <v>1</v>
      </c>
    </row>
    <row r="17" spans="4:20" x14ac:dyDescent="0.25">
      <c r="D17" s="29"/>
    </row>
    <row r="19" spans="4:2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  <c r="T19" s="16"/>
    </row>
    <row r="20" spans="4:20" x14ac:dyDescent="0.25">
      <c r="D20" s="8" t="s">
        <v>22</v>
      </c>
      <c r="E20" s="20">
        <v>7.473242382775605E-2</v>
      </c>
      <c r="F20" s="20">
        <v>0.12180692574989017</v>
      </c>
      <c r="G20" s="20">
        <v>0.15927009822988633</v>
      </c>
      <c r="H20" s="20">
        <v>0.1234510240808981</v>
      </c>
      <c r="M20" s="8" t="s">
        <v>22</v>
      </c>
      <c r="N20" s="20">
        <v>0.11085300589336586</v>
      </c>
      <c r="O20" s="20">
        <v>8.3545995202786327E-2</v>
      </c>
      <c r="P20" s="20">
        <v>0.15489456815656452</v>
      </c>
      <c r="Q20" s="20">
        <v>0.17198942997357494</v>
      </c>
      <c r="R20" s="20">
        <v>6.2692447623188666E-2</v>
      </c>
      <c r="S20" s="20">
        <v>0.1234510240808981</v>
      </c>
      <c r="T20" s="25"/>
    </row>
    <row r="21" spans="4:20" x14ac:dyDescent="0.25">
      <c r="D21" s="8" t="s">
        <v>23</v>
      </c>
      <c r="E21" s="20">
        <v>0.3210545472975152</v>
      </c>
      <c r="F21" s="20">
        <v>0.29404161840476095</v>
      </c>
      <c r="G21" s="20">
        <v>0.3451042496310977</v>
      </c>
      <c r="H21" s="20">
        <v>0.3132410660724998</v>
      </c>
      <c r="M21" s="8" t="s">
        <v>23</v>
      </c>
      <c r="N21" s="20">
        <v>0.29941105880910912</v>
      </c>
      <c r="O21" s="20">
        <v>0.31972662453588602</v>
      </c>
      <c r="P21" s="20">
        <v>0.33835175634100439</v>
      </c>
      <c r="Q21" s="20">
        <v>0.31948248052438311</v>
      </c>
      <c r="R21" s="20">
        <v>0.2926091239029931</v>
      </c>
      <c r="S21" s="20">
        <v>0.3132410660724998</v>
      </c>
      <c r="T21" s="25"/>
    </row>
    <row r="22" spans="4:20" x14ac:dyDescent="0.25">
      <c r="D22" s="8" t="s">
        <v>24</v>
      </c>
      <c r="E22" s="20">
        <v>0.54546376030335286</v>
      </c>
      <c r="F22" s="20">
        <v>0.48506450453329075</v>
      </c>
      <c r="G22" s="20">
        <v>0.38413380503435884</v>
      </c>
      <c r="H22" s="20">
        <v>0.46828005827405955</v>
      </c>
      <c r="M22" s="8" t="s">
        <v>24</v>
      </c>
      <c r="N22" s="20">
        <v>0.4971719356375649</v>
      </c>
      <c r="O22" s="20">
        <v>0.52218437510268012</v>
      </c>
      <c r="P22" s="20">
        <v>0.39034831366856571</v>
      </c>
      <c r="Q22" s="20">
        <v>0.4158756305981674</v>
      </c>
      <c r="R22" s="20">
        <v>0.57801283132049019</v>
      </c>
      <c r="S22" s="20">
        <v>0.46828005827405955</v>
      </c>
      <c r="T22" s="25"/>
    </row>
    <row r="23" spans="4:20" ht="15.75" thickBot="1" x14ac:dyDescent="0.3">
      <c r="D23" s="8" t="s">
        <v>25</v>
      </c>
      <c r="E23" s="20">
        <v>5.8749268571375912E-2</v>
      </c>
      <c r="F23" s="20">
        <v>9.9086951312058164E-2</v>
      </c>
      <c r="G23" s="23">
        <v>0.11149184710465714</v>
      </c>
      <c r="H23" s="20">
        <v>9.5027851572542649E-2</v>
      </c>
      <c r="M23" s="8" t="s">
        <v>25</v>
      </c>
      <c r="N23" s="20">
        <v>9.2563999659960108E-2</v>
      </c>
      <c r="O23" s="20">
        <v>7.4543005158647577E-2</v>
      </c>
      <c r="P23" s="20">
        <v>0.11640536183386538</v>
      </c>
      <c r="Q23" s="20">
        <v>9.2652458903874552E-2</v>
      </c>
      <c r="R23" s="23">
        <v>6.6685597153328072E-2</v>
      </c>
      <c r="S23" s="20">
        <v>9.5027851572542649E-2</v>
      </c>
      <c r="T23" s="25"/>
    </row>
    <row r="24" spans="4:20" ht="15.75" thickTop="1" x14ac:dyDescent="0.25">
      <c r="D24" s="8" t="s">
        <v>87</v>
      </c>
      <c r="E24" s="20">
        <v>0.18599794326848915</v>
      </c>
      <c r="F24" s="20">
        <v>0.53639986288456598</v>
      </c>
      <c r="G24" s="20">
        <v>0.2776021938469449</v>
      </c>
      <c r="H24" s="20">
        <v>1</v>
      </c>
      <c r="M24" s="8" t="s">
        <v>87</v>
      </c>
      <c r="N24" s="20">
        <v>0.43347587625332085</v>
      </c>
      <c r="O24" s="20">
        <v>7.8244065472619764E-2</v>
      </c>
      <c r="P24" s="20">
        <v>0.2668489159310995</v>
      </c>
      <c r="Q24" s="20">
        <v>0.12485645727997258</v>
      </c>
      <c r="R24" s="20">
        <v>9.65746850629874E-2</v>
      </c>
      <c r="S24" s="20">
        <v>1</v>
      </c>
      <c r="T24" s="25"/>
    </row>
    <row r="27" spans="4:2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20" x14ac:dyDescent="0.25">
      <c r="D28" s="8" t="s">
        <v>22</v>
      </c>
      <c r="E28" s="20">
        <v>0.1002286846581881</v>
      </c>
      <c r="F28" s="20">
        <v>0.11972954218832729</v>
      </c>
      <c r="G28" s="20">
        <v>0.12824268410099474</v>
      </c>
      <c r="H28" s="20">
        <v>0.12623295513687935</v>
      </c>
      <c r="I28" s="20">
        <v>0.14892392078047145</v>
      </c>
      <c r="J28" s="20">
        <v>0.1234510240808981</v>
      </c>
    </row>
    <row r="29" spans="4:20" x14ac:dyDescent="0.25">
      <c r="D29" s="8" t="s">
        <v>23</v>
      </c>
      <c r="E29" s="20">
        <v>0.27682682900992628</v>
      </c>
      <c r="F29" s="20">
        <v>0.32334244286808933</v>
      </c>
      <c r="G29" s="20">
        <v>0.31747824118396323</v>
      </c>
      <c r="H29" s="20">
        <v>0.27152701155407516</v>
      </c>
      <c r="I29" s="20">
        <v>0.43087133107231085</v>
      </c>
      <c r="J29" s="20">
        <v>0.3132410660724998</v>
      </c>
    </row>
    <row r="30" spans="4:20" x14ac:dyDescent="0.25">
      <c r="D30" s="8" t="s">
        <v>24</v>
      </c>
      <c r="E30" s="20">
        <v>0.52283419427602928</v>
      </c>
      <c r="F30" s="20">
        <v>0.44687365371271093</v>
      </c>
      <c r="G30" s="20">
        <v>0.46335709006008735</v>
      </c>
      <c r="H30" s="20">
        <v>0.5067305090038513</v>
      </c>
      <c r="I30" s="20">
        <v>0.36699744588200811</v>
      </c>
      <c r="J30" s="20">
        <v>0.46828005827405955</v>
      </c>
    </row>
    <row r="31" spans="4:20" ht="15.75" thickBot="1" x14ac:dyDescent="0.3">
      <c r="D31" s="8" t="s">
        <v>25</v>
      </c>
      <c r="E31" s="20">
        <v>0.10011029205585638</v>
      </c>
      <c r="F31" s="20">
        <v>0.11005436123087245</v>
      </c>
      <c r="G31" s="20">
        <v>9.0921984654954685E-2</v>
      </c>
      <c r="H31" s="20">
        <v>9.5509524305194132E-2</v>
      </c>
      <c r="I31" s="23">
        <v>5.3207302265209561E-2</v>
      </c>
      <c r="J31" s="20">
        <v>9.5027851572542649E-2</v>
      </c>
    </row>
    <row r="32" spans="4:20" ht="15.75" thickTop="1" x14ac:dyDescent="0.25">
      <c r="D32" s="8" t="s">
        <v>87</v>
      </c>
      <c r="E32" s="20">
        <v>0.13752935127260263</v>
      </c>
      <c r="F32" s="20">
        <v>0.26058531150912673</v>
      </c>
      <c r="G32" s="20">
        <v>0.31419401833918931</v>
      </c>
      <c r="H32" s="20">
        <v>0.20582312109006773</v>
      </c>
      <c r="I32" s="20">
        <v>8.1868197789013636E-2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0.11178647648377772</v>
      </c>
      <c r="F37" s="20">
        <v>9.2326912226968649E-2</v>
      </c>
      <c r="G37" s="20">
        <v>0.13809648850588432</v>
      </c>
      <c r="H37" s="20">
        <v>0.12951574722107864</v>
      </c>
      <c r="I37" s="20">
        <v>0.17417284300861732</v>
      </c>
      <c r="J37" s="20">
        <v>0.1256270525821935</v>
      </c>
      <c r="K37" s="20">
        <v>0.10731874049582164</v>
      </c>
      <c r="L37" s="20">
        <v>0.12332347479193892</v>
      </c>
      <c r="M37" s="20">
        <v>0.10213763988474167</v>
      </c>
      <c r="N37" s="20">
        <v>0.15262716340925334</v>
      </c>
      <c r="O37" s="20">
        <v>0.13713225636984502</v>
      </c>
      <c r="P37" s="20">
        <v>6.6666666666666666E-2</v>
      </c>
      <c r="Q37" s="20">
        <v>6.9787594600319663E-2</v>
      </c>
      <c r="R37" s="20">
        <v>0.13486253028547351</v>
      </c>
      <c r="S37" s="20">
        <v>0.11794417087575408</v>
      </c>
      <c r="T37" s="20">
        <v>0.1234510240808981</v>
      </c>
    </row>
    <row r="38" spans="4:20" x14ac:dyDescent="0.25">
      <c r="D38" s="8" t="s">
        <v>23</v>
      </c>
      <c r="E38" s="20">
        <v>0.3293486776346003</v>
      </c>
      <c r="F38" s="20">
        <v>0.25388893366647858</v>
      </c>
      <c r="G38" s="20">
        <v>0.25415960468835785</v>
      </c>
      <c r="H38" s="20">
        <v>0.35754168382050228</v>
      </c>
      <c r="I38" s="20">
        <v>0.2835827511613887</v>
      </c>
      <c r="J38" s="20">
        <v>0.33669565845032301</v>
      </c>
      <c r="K38" s="20">
        <v>0.29756972055971764</v>
      </c>
      <c r="L38" s="20">
        <v>0.34938212164981541</v>
      </c>
      <c r="M38" s="20">
        <v>0.29029015613482545</v>
      </c>
      <c r="N38" s="20">
        <v>0.43159431998259951</v>
      </c>
      <c r="O38" s="20">
        <v>0.2857400840556869</v>
      </c>
      <c r="P38" s="20">
        <v>0.36001249609497032</v>
      </c>
      <c r="Q38" s="20">
        <v>0.28488898303452792</v>
      </c>
      <c r="R38" s="20">
        <v>0.28093068576846097</v>
      </c>
      <c r="S38" s="20">
        <v>0.28658739332140537</v>
      </c>
      <c r="T38" s="20">
        <v>0.3132410660724998</v>
      </c>
    </row>
    <row r="39" spans="4:20" x14ac:dyDescent="0.25">
      <c r="D39" s="8" t="s">
        <v>24</v>
      </c>
      <c r="E39" s="20">
        <v>0.45294054083259044</v>
      </c>
      <c r="F39" s="20">
        <v>0.59230676231159829</v>
      </c>
      <c r="G39" s="20">
        <v>0.53037645317609983</v>
      </c>
      <c r="H39" s="20">
        <v>0.39894246603540551</v>
      </c>
      <c r="I39" s="20">
        <v>0.4527022234831023</v>
      </c>
      <c r="J39" s="20">
        <v>0.44722833736331163</v>
      </c>
      <c r="K39" s="20">
        <v>0.46341327306463537</v>
      </c>
      <c r="L39" s="20">
        <v>0.41774995987802926</v>
      </c>
      <c r="M39" s="20">
        <v>0.51076861220934133</v>
      </c>
      <c r="N39" s="20">
        <v>0.36313167407223274</v>
      </c>
      <c r="O39" s="20">
        <v>0.4914302600472813</v>
      </c>
      <c r="P39" s="20">
        <v>0.47993335416015831</v>
      </c>
      <c r="Q39" s="20">
        <v>0.54073831577731135</v>
      </c>
      <c r="R39" s="20">
        <v>0.47747024123038034</v>
      </c>
      <c r="S39" s="20">
        <v>0.51120224203176212</v>
      </c>
      <c r="T39" s="20">
        <v>0.46828005827405955</v>
      </c>
    </row>
    <row r="40" spans="4:20" ht="15.75" thickBot="1" x14ac:dyDescent="0.3">
      <c r="D40" s="8" t="s">
        <v>25</v>
      </c>
      <c r="E40" s="20">
        <v>0.10592430504903153</v>
      </c>
      <c r="F40" s="20">
        <v>6.147739179495447E-2</v>
      </c>
      <c r="G40" s="20">
        <v>7.7367453629657926E-2</v>
      </c>
      <c r="H40" s="20">
        <v>0.11400010292301359</v>
      </c>
      <c r="I40" s="20">
        <v>8.9542182346891736E-2</v>
      </c>
      <c r="J40" s="20">
        <v>9.0448951604171934E-2</v>
      </c>
      <c r="K40" s="20">
        <v>0.13169826587982533</v>
      </c>
      <c r="L40" s="20">
        <v>0.10954444368021644</v>
      </c>
      <c r="M40" s="20">
        <v>9.6803591771091602E-2</v>
      </c>
      <c r="N40" s="20">
        <v>5.2646842535914409E-2</v>
      </c>
      <c r="O40" s="20">
        <v>8.569739952718676E-2</v>
      </c>
      <c r="P40" s="20">
        <v>9.3387483078204728E-2</v>
      </c>
      <c r="Q40" s="20">
        <v>0.10458510658784109</v>
      </c>
      <c r="R40" s="20">
        <v>0.10673654271568524</v>
      </c>
      <c r="S40" s="23">
        <v>8.4266193771078426E-2</v>
      </c>
      <c r="T40" s="20">
        <v>9.5027851572542649E-2</v>
      </c>
    </row>
    <row r="41" spans="4:20" ht="15.75" thickTop="1" x14ac:dyDescent="0.25">
      <c r="D41" s="8" t="s">
        <v>87</v>
      </c>
      <c r="E41" s="20">
        <v>6.3445025280658152E-2</v>
      </c>
      <c r="F41" s="20">
        <v>4.2529779758334045E-2</v>
      </c>
      <c r="G41" s="20">
        <v>7.1798783100522748E-2</v>
      </c>
      <c r="H41" s="20">
        <v>6.661067786442712E-2</v>
      </c>
      <c r="I41" s="20">
        <v>9.666295312366098E-2</v>
      </c>
      <c r="J41" s="20">
        <v>9.4983289056474421E-2</v>
      </c>
      <c r="K41" s="20">
        <v>0.12285371497129145</v>
      </c>
      <c r="L41" s="20">
        <v>3.737852429514097E-2</v>
      </c>
      <c r="M41" s="20">
        <v>6.3942925700574166E-2</v>
      </c>
      <c r="N41" s="20">
        <v>8.2739737766732366E-2</v>
      </c>
      <c r="O41" s="20">
        <v>5.219984574513669E-2</v>
      </c>
      <c r="P41" s="20">
        <v>4.1147484788756537E-2</v>
      </c>
      <c r="Q41" s="20">
        <v>4.450167109435256E-2</v>
      </c>
      <c r="R41" s="20">
        <v>6.5081840774702207E-2</v>
      </c>
      <c r="S41" s="20">
        <v>5.4123746679235585E-2</v>
      </c>
      <c r="T41" s="2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416</v>
      </c>
    </row>
    <row r="2" spans="1:18" x14ac:dyDescent="0.25">
      <c r="A2" s="15"/>
      <c r="B2" s="16" t="s">
        <v>434</v>
      </c>
    </row>
    <row r="3" spans="1:18" x14ac:dyDescent="0.25">
      <c r="A3" s="8" t="s">
        <v>0</v>
      </c>
      <c r="B3" s="17">
        <v>14.77423167658095</v>
      </c>
    </row>
    <row r="4" spans="1:18" x14ac:dyDescent="0.25">
      <c r="A4" s="8" t="s">
        <v>1</v>
      </c>
      <c r="B4" s="17">
        <v>54.82887983371738</v>
      </c>
    </row>
    <row r="5" spans="1:18" x14ac:dyDescent="0.25">
      <c r="A5" s="8" t="s">
        <v>2</v>
      </c>
      <c r="B5" s="17">
        <v>30.39688848970167</v>
      </c>
    </row>
    <row r="6" spans="1:18" x14ac:dyDescent="0.25">
      <c r="B6" s="18">
        <f>SUM(B3:B5)</f>
        <v>100</v>
      </c>
    </row>
    <row r="8" spans="1:18" x14ac:dyDescent="0.25">
      <c r="M8" s="13" t="s">
        <v>433</v>
      </c>
    </row>
    <row r="9" spans="1:18" x14ac:dyDescent="0.25">
      <c r="D9" s="13" t="s">
        <v>433</v>
      </c>
      <c r="M9" s="15"/>
      <c r="N9" s="16" t="s">
        <v>423</v>
      </c>
      <c r="O9" s="16" t="s">
        <v>424</v>
      </c>
      <c r="P9" s="16" t="s">
        <v>425</v>
      </c>
      <c r="Q9" s="16" t="s">
        <v>426</v>
      </c>
      <c r="R9" s="16" t="s">
        <v>81</v>
      </c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8" t="s">
        <v>0</v>
      </c>
      <c r="N10" s="20">
        <v>0.16632118318388261</v>
      </c>
      <c r="O10" s="20">
        <v>0.18031632164506733</v>
      </c>
      <c r="P10" s="20">
        <v>0.1407813445748812</v>
      </c>
      <c r="Q10" s="20">
        <v>0.11711083100747277</v>
      </c>
      <c r="R10" s="20">
        <v>0.14774231676580951</v>
      </c>
    </row>
    <row r="11" spans="1:18" x14ac:dyDescent="0.25">
      <c r="D11" s="8" t="s">
        <v>0</v>
      </c>
      <c r="E11" s="20">
        <v>0.24925972021524151</v>
      </c>
      <c r="F11" s="20">
        <v>6.7179643654042762E-2</v>
      </c>
      <c r="G11" s="20">
        <v>0.14774231676580951</v>
      </c>
      <c r="M11" s="8" t="s">
        <v>1</v>
      </c>
      <c r="N11" s="20">
        <v>0.33249485656612715</v>
      </c>
      <c r="O11" s="20">
        <v>0.48565029335627169</v>
      </c>
      <c r="P11" s="20">
        <v>0.60442912840761043</v>
      </c>
      <c r="Q11" s="20">
        <v>0.61131407082158862</v>
      </c>
      <c r="R11" s="20">
        <v>0.54828879833717381</v>
      </c>
    </row>
    <row r="12" spans="1:18" ht="15.75" thickBot="1" x14ac:dyDescent="0.3">
      <c r="D12" s="8" t="s">
        <v>1</v>
      </c>
      <c r="E12" s="20">
        <v>0.53745041264334092</v>
      </c>
      <c r="F12" s="20">
        <v>0.55688997699267839</v>
      </c>
      <c r="G12" s="20">
        <v>0.54828879833717381</v>
      </c>
      <c r="M12" s="8" t="s">
        <v>2</v>
      </c>
      <c r="N12" s="20">
        <v>0.50118396024999035</v>
      </c>
      <c r="O12" s="20">
        <v>0.33403338499866103</v>
      </c>
      <c r="P12" s="20">
        <v>0.2547895270175084</v>
      </c>
      <c r="Q12" s="23">
        <v>0.27157509817093861</v>
      </c>
      <c r="R12" s="20">
        <v>0.30396888489701668</v>
      </c>
    </row>
    <row r="13" spans="1:18" ht="16.5" thickTop="1" thickBot="1" x14ac:dyDescent="0.3">
      <c r="D13" s="8" t="s">
        <v>2</v>
      </c>
      <c r="E13" s="20">
        <v>0.21328986714141759</v>
      </c>
      <c r="F13" s="23">
        <v>0.37593037935327878</v>
      </c>
      <c r="G13" s="20">
        <v>0.30396888489701668</v>
      </c>
      <c r="M13" s="8" t="s">
        <v>87</v>
      </c>
      <c r="N13" s="20">
        <v>0.10385004248978874</v>
      </c>
      <c r="O13" s="20">
        <v>0.24838587178242649</v>
      </c>
      <c r="P13" s="20">
        <v>0.41493133101883578</v>
      </c>
      <c r="Q13" s="20">
        <v>0.23283275470894901</v>
      </c>
      <c r="R13" s="20">
        <v>1</v>
      </c>
    </row>
    <row r="14" spans="1:18" ht="15.75" thickTop="1" x14ac:dyDescent="0.25">
      <c r="D14" s="8" t="s">
        <v>87</v>
      </c>
      <c r="E14" s="20">
        <v>0.44245737717871025</v>
      </c>
      <c r="F14" s="20">
        <v>0.55754262282128975</v>
      </c>
      <c r="G14" s="20">
        <v>1</v>
      </c>
    </row>
    <row r="16" spans="1:18" x14ac:dyDescent="0.25">
      <c r="D16" s="13" t="s">
        <v>433</v>
      </c>
      <c r="M16" s="13" t="s">
        <v>433</v>
      </c>
    </row>
    <row r="17" spans="4:20" x14ac:dyDescent="0.25">
      <c r="D17" s="15"/>
      <c r="E17" s="16" t="s">
        <v>308</v>
      </c>
      <c r="F17" s="16" t="s">
        <v>309</v>
      </c>
      <c r="G17" s="16" t="s">
        <v>310</v>
      </c>
      <c r="H17" s="16" t="s">
        <v>311</v>
      </c>
      <c r="I17" s="16" t="s">
        <v>312</v>
      </c>
      <c r="J17" s="16" t="s">
        <v>81</v>
      </c>
      <c r="M17" s="15"/>
      <c r="N17" s="16" t="s">
        <v>431</v>
      </c>
      <c r="O17" s="16" t="s">
        <v>427</v>
      </c>
      <c r="P17" s="16" t="s">
        <v>428</v>
      </c>
      <c r="Q17" s="16" t="s">
        <v>429</v>
      </c>
      <c r="R17" s="16" t="s">
        <v>430</v>
      </c>
      <c r="S17" s="16" t="s">
        <v>81</v>
      </c>
      <c r="T17" s="16"/>
    </row>
    <row r="18" spans="4:20" x14ac:dyDescent="0.25">
      <c r="D18" s="8" t="s">
        <v>0</v>
      </c>
      <c r="E18" s="20">
        <v>0.15617179205217654</v>
      </c>
      <c r="F18" s="20">
        <v>0.13325254497933026</v>
      </c>
      <c r="G18" s="20">
        <v>0.14569308268760267</v>
      </c>
      <c r="H18" s="20">
        <v>0.17331884231605252</v>
      </c>
      <c r="I18" s="20">
        <v>0.12632129558178437</v>
      </c>
      <c r="J18" s="20">
        <v>0.14774231676580951</v>
      </c>
      <c r="M18" s="8" t="s">
        <v>0</v>
      </c>
      <c r="N18" s="20">
        <v>0.10691209808975607</v>
      </c>
      <c r="O18" s="20">
        <v>0.28326645420177282</v>
      </c>
      <c r="P18" s="20">
        <v>1.607623137535219E-3</v>
      </c>
      <c r="Q18" s="20">
        <v>3.4418347789364256E-2</v>
      </c>
      <c r="R18" s="20">
        <v>0.95058670015501445</v>
      </c>
      <c r="S18" s="20">
        <v>0.14774231676580951</v>
      </c>
      <c r="T18" s="25"/>
    </row>
    <row r="19" spans="4:20" x14ac:dyDescent="0.25">
      <c r="D19" s="8" t="s">
        <v>1</v>
      </c>
      <c r="E19" s="20">
        <v>0.5128237335052328</v>
      </c>
      <c r="F19" s="20">
        <v>0.5316068598960374</v>
      </c>
      <c r="G19" s="20">
        <v>0.54586449949513272</v>
      </c>
      <c r="H19" s="20">
        <v>0.57616769644171362</v>
      </c>
      <c r="I19" s="20">
        <v>0.62637049620119423</v>
      </c>
      <c r="J19" s="20">
        <v>0.54828879833717381</v>
      </c>
      <c r="M19" s="8" t="s">
        <v>1</v>
      </c>
      <c r="N19" s="20">
        <v>0.86836360580690786</v>
      </c>
      <c r="O19" s="20">
        <v>0.6756448137491452</v>
      </c>
      <c r="P19" s="20">
        <v>0.131481599946598</v>
      </c>
      <c r="Q19" s="20">
        <v>0.64978072312640101</v>
      </c>
      <c r="R19" s="20">
        <v>4.9413299844985582E-2</v>
      </c>
      <c r="S19" s="20">
        <v>0.54828879833717381</v>
      </c>
      <c r="T19" s="25"/>
    </row>
    <row r="20" spans="4:20" ht="15.75" thickBot="1" x14ac:dyDescent="0.3">
      <c r="D20" s="8" t="s">
        <v>2</v>
      </c>
      <c r="E20" s="20">
        <v>0.33100447444259062</v>
      </c>
      <c r="F20" s="20">
        <v>0.33514059512463235</v>
      </c>
      <c r="G20" s="20">
        <v>0.30844241781726467</v>
      </c>
      <c r="H20" s="20">
        <v>0.25051346124223389</v>
      </c>
      <c r="I20" s="23">
        <v>0.24730820821702135</v>
      </c>
      <c r="J20" s="20">
        <v>0.30396888489701668</v>
      </c>
      <c r="M20" s="8" t="s">
        <v>2</v>
      </c>
      <c r="N20" s="20">
        <v>2.4724296103336214E-2</v>
      </c>
      <c r="O20" s="20">
        <v>4.108873204908197E-2</v>
      </c>
      <c r="P20" s="20">
        <v>0.86691077691586682</v>
      </c>
      <c r="Q20" s="20">
        <v>0.31580092908423479</v>
      </c>
      <c r="R20" s="23">
        <v>0</v>
      </c>
      <c r="S20" s="20">
        <v>0.30396888489701668</v>
      </c>
      <c r="T20" s="25"/>
    </row>
    <row r="21" spans="4:20" ht="15.75" thickTop="1" x14ac:dyDescent="0.25">
      <c r="D21" s="8" t="s">
        <v>87</v>
      </c>
      <c r="E21" s="20">
        <v>0.17010105635903633</v>
      </c>
      <c r="F21" s="20">
        <v>0.27577727288119469</v>
      </c>
      <c r="G21" s="20">
        <v>0.2878538061014369</v>
      </c>
      <c r="H21" s="20">
        <v>0.18842890982650942</v>
      </c>
      <c r="I21" s="20">
        <v>7.7838954831822668E-2</v>
      </c>
      <c r="J21" s="20">
        <v>1</v>
      </c>
      <c r="M21" s="8" t="s">
        <v>87</v>
      </c>
      <c r="N21" s="20">
        <v>0.44135925398573572</v>
      </c>
      <c r="O21" s="20">
        <v>6.2487402221079125E-2</v>
      </c>
      <c r="P21" s="20">
        <v>0.28987952895191316</v>
      </c>
      <c r="Q21" s="20">
        <v>0.12409517712678728</v>
      </c>
      <c r="R21" s="20">
        <v>8.2178637714484748E-2</v>
      </c>
      <c r="S21" s="20">
        <v>1</v>
      </c>
      <c r="T21" s="25"/>
    </row>
    <row r="24" spans="4:20" x14ac:dyDescent="0.25">
      <c r="D24" s="13" t="s">
        <v>433</v>
      </c>
    </row>
    <row r="25" spans="4:20" x14ac:dyDescent="0.25">
      <c r="D25" s="15"/>
      <c r="E25" s="16" t="s">
        <v>326</v>
      </c>
      <c r="F25" s="16" t="s">
        <v>327</v>
      </c>
      <c r="G25" s="16" t="s">
        <v>328</v>
      </c>
      <c r="H25" s="16" t="s">
        <v>329</v>
      </c>
      <c r="I25" s="16" t="s">
        <v>330</v>
      </c>
      <c r="J25" s="16" t="s">
        <v>331</v>
      </c>
      <c r="K25" s="16" t="s">
        <v>332</v>
      </c>
      <c r="L25" s="16" t="s">
        <v>333</v>
      </c>
      <c r="M25" s="16" t="s">
        <v>334</v>
      </c>
      <c r="N25" s="16" t="s">
        <v>335</v>
      </c>
      <c r="O25" s="16" t="s">
        <v>336</v>
      </c>
      <c r="P25" s="16" t="s">
        <v>337</v>
      </c>
      <c r="Q25" s="16" t="s">
        <v>338</v>
      </c>
      <c r="R25" s="16" t="s">
        <v>339</v>
      </c>
      <c r="S25" s="16" t="s">
        <v>340</v>
      </c>
      <c r="T25" s="16" t="s">
        <v>81</v>
      </c>
    </row>
    <row r="26" spans="4:20" x14ac:dyDescent="0.25">
      <c r="D26" s="8" t="s">
        <v>0</v>
      </c>
      <c r="E26" s="20">
        <v>0.16668061900547732</v>
      </c>
      <c r="F26" s="20">
        <v>0.17708447015169704</v>
      </c>
      <c r="G26" s="20">
        <v>0.14840880067957177</v>
      </c>
      <c r="H26" s="20">
        <v>8.3340338172060394E-2</v>
      </c>
      <c r="I26" s="20">
        <v>0.13802432584191451</v>
      </c>
      <c r="J26" s="20">
        <v>0.18228321604750661</v>
      </c>
      <c r="K26" s="20">
        <v>0.12240163256794299</v>
      </c>
      <c r="L26" s="20">
        <v>0.12241054613935971</v>
      </c>
      <c r="M26" s="20">
        <v>0.16931196323200062</v>
      </c>
      <c r="N26" s="20">
        <v>0.1276131221139703</v>
      </c>
      <c r="O26" s="20">
        <v>9.897353024793884E-2</v>
      </c>
      <c r="P26" s="20">
        <v>0.17450063056832513</v>
      </c>
      <c r="Q26" s="20">
        <v>0.18747088961341407</v>
      </c>
      <c r="R26" s="20">
        <v>0.14062938684830509</v>
      </c>
      <c r="S26" s="20">
        <v>0.2004741736826266</v>
      </c>
      <c r="T26" s="20">
        <v>0.14774231676580951</v>
      </c>
    </row>
    <row r="27" spans="4:20" x14ac:dyDescent="0.25">
      <c r="D27" s="8" t="s">
        <v>1</v>
      </c>
      <c r="E27" s="20">
        <v>0.52604104379439831</v>
      </c>
      <c r="F27" s="20">
        <v>0.49742169595110769</v>
      </c>
      <c r="G27" s="20">
        <v>0.6120140189807548</v>
      </c>
      <c r="H27" s="20">
        <v>0.56253596715269472</v>
      </c>
      <c r="I27" s="20">
        <v>0.54689522996320028</v>
      </c>
      <c r="J27" s="20">
        <v>0.60157108456269137</v>
      </c>
      <c r="K27" s="20">
        <v>0.54426627540646622</v>
      </c>
      <c r="L27" s="20">
        <v>0.50256329776103792</v>
      </c>
      <c r="M27" s="20">
        <v>0.51298629639006277</v>
      </c>
      <c r="N27" s="20">
        <v>0.62244965944208974</v>
      </c>
      <c r="O27" s="20">
        <v>0.5365249659589113</v>
      </c>
      <c r="P27" s="20">
        <v>0.49216874822017004</v>
      </c>
      <c r="Q27" s="20">
        <v>0.55734961789922199</v>
      </c>
      <c r="R27" s="20">
        <v>0.51560039550298453</v>
      </c>
      <c r="S27" s="20">
        <v>0.52347746940992534</v>
      </c>
      <c r="T27" s="20">
        <v>0.54828879833717381</v>
      </c>
    </row>
    <row r="28" spans="4:20" ht="15.75" thickBot="1" x14ac:dyDescent="0.3">
      <c r="D28" s="8" t="s">
        <v>2</v>
      </c>
      <c r="E28" s="20">
        <v>0.30727833720012437</v>
      </c>
      <c r="F28" s="20">
        <v>0.32549383389719522</v>
      </c>
      <c r="G28" s="20">
        <v>0.2395771803396734</v>
      </c>
      <c r="H28" s="20">
        <v>0.3541236946752449</v>
      </c>
      <c r="I28" s="20">
        <v>0.31508044419488518</v>
      </c>
      <c r="J28" s="20">
        <v>0.21614569938980197</v>
      </c>
      <c r="K28" s="20">
        <v>0.33333209202559078</v>
      </c>
      <c r="L28" s="20">
        <v>0.37502615609960244</v>
      </c>
      <c r="M28" s="20">
        <v>0.31770174037793658</v>
      </c>
      <c r="N28" s="20">
        <v>0.2499372184439399</v>
      </c>
      <c r="O28" s="20">
        <v>0.36450150379314994</v>
      </c>
      <c r="P28" s="20">
        <v>0.33333062121150486</v>
      </c>
      <c r="Q28" s="20">
        <v>0.25517949248736393</v>
      </c>
      <c r="R28" s="20">
        <v>0.34377021764871041</v>
      </c>
      <c r="S28" s="23">
        <v>0.27604835690744806</v>
      </c>
      <c r="T28" s="20">
        <v>0.30396888489701668</v>
      </c>
    </row>
    <row r="29" spans="4:20" ht="15.75" thickTop="1" x14ac:dyDescent="0.25">
      <c r="D29" s="8" t="s">
        <v>87</v>
      </c>
      <c r="E29" s="20">
        <v>6.741766897955169E-2</v>
      </c>
      <c r="F29" s="20">
        <v>5.9101925504999604E-2</v>
      </c>
      <c r="G29" s="20">
        <v>7.1659794662250517E-2</v>
      </c>
      <c r="H29" s="20">
        <v>6.2345903968239899E-2</v>
      </c>
      <c r="I29" s="20">
        <v>8.6870655278005776E-2</v>
      </c>
      <c r="J29" s="20">
        <v>8.6215167645194948E-2</v>
      </c>
      <c r="K29" s="20">
        <v>0.10825382287160022</v>
      </c>
      <c r="L29" s="20">
        <v>4.6237275235467605E-2</v>
      </c>
      <c r="M29" s="20">
        <v>6.2100801581555398E-2</v>
      </c>
      <c r="N29" s="20">
        <v>7.8658919066224409E-2</v>
      </c>
      <c r="O29" s="20">
        <v>5.3883018435892022E-2</v>
      </c>
      <c r="P29" s="20">
        <v>4.9546560584633692E-2</v>
      </c>
      <c r="Q29" s="20">
        <v>4.673796136089875E-2</v>
      </c>
      <c r="R29" s="20">
        <v>6.6049449406513597E-2</v>
      </c>
      <c r="S29" s="20">
        <v>5.4921075418971892E-2</v>
      </c>
      <c r="T29" s="20">
        <v>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369</v>
      </c>
    </row>
    <row r="2" spans="1:18" x14ac:dyDescent="0.25">
      <c r="A2" s="15"/>
      <c r="B2" s="16" t="s">
        <v>434</v>
      </c>
    </row>
    <row r="3" spans="1:18" x14ac:dyDescent="0.25">
      <c r="A3" s="8" t="s">
        <v>59</v>
      </c>
      <c r="B3" s="17">
        <v>20.444447933183667</v>
      </c>
    </row>
    <row r="4" spans="1:18" x14ac:dyDescent="0.25">
      <c r="A4" s="8" t="s">
        <v>60</v>
      </c>
      <c r="B4" s="17">
        <v>14.325439188658807</v>
      </c>
    </row>
    <row r="5" spans="1:18" x14ac:dyDescent="0.25">
      <c r="A5" s="8" t="s">
        <v>61</v>
      </c>
      <c r="B5" s="17">
        <v>14.984025935287375</v>
      </c>
    </row>
    <row r="6" spans="1:18" x14ac:dyDescent="0.25">
      <c r="A6" s="8" t="s">
        <v>62</v>
      </c>
      <c r="B6" s="17">
        <v>7.3237358117336768</v>
      </c>
    </row>
    <row r="7" spans="1:18" x14ac:dyDescent="0.25">
      <c r="A7" s="8" t="s">
        <v>30</v>
      </c>
      <c r="B7" s="17">
        <v>42.922351131136473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59</v>
      </c>
      <c r="E13" s="20">
        <v>0.16382276667238477</v>
      </c>
      <c r="F13" s="20">
        <v>0.23030182353054529</v>
      </c>
      <c r="G13" s="20">
        <v>0.20444447933183665</v>
      </c>
      <c r="M13" s="8" t="s">
        <v>59</v>
      </c>
      <c r="N13" s="20">
        <v>0.26350533434478751</v>
      </c>
      <c r="O13" s="20">
        <v>0.21090492002917041</v>
      </c>
      <c r="P13" s="20">
        <v>0.20180285778075463</v>
      </c>
      <c r="Q13" s="20">
        <v>0.16063378124042543</v>
      </c>
      <c r="R13" s="20">
        <v>0.20444447933183665</v>
      </c>
    </row>
    <row r="14" spans="1:18" x14ac:dyDescent="0.25">
      <c r="D14" s="8" t="s">
        <v>60</v>
      </c>
      <c r="E14" s="20">
        <v>0.15638590932483024</v>
      </c>
      <c r="F14" s="20">
        <v>0.13489565602779938</v>
      </c>
      <c r="G14" s="20">
        <v>0.14325439188658806</v>
      </c>
      <c r="M14" s="8" t="s">
        <v>60</v>
      </c>
      <c r="N14" s="20">
        <v>0.1375470084090579</v>
      </c>
      <c r="O14" s="20">
        <v>0.13977017679252898</v>
      </c>
      <c r="P14" s="20">
        <v>0.13263749348812978</v>
      </c>
      <c r="Q14" s="20">
        <v>0.17748500897273164</v>
      </c>
      <c r="R14" s="20">
        <v>0.14325439188658806</v>
      </c>
    </row>
    <row r="15" spans="1:18" x14ac:dyDescent="0.25">
      <c r="D15" s="8" t="s">
        <v>61</v>
      </c>
      <c r="E15" s="20">
        <v>0.15867145639297284</v>
      </c>
      <c r="F15" s="20">
        <v>0.14421884935800677</v>
      </c>
      <c r="G15" s="20">
        <v>0.14984025935287376</v>
      </c>
      <c r="M15" s="8" t="s">
        <v>61</v>
      </c>
      <c r="N15" s="20">
        <v>0.1177429507561696</v>
      </c>
      <c r="O15" s="20">
        <v>0.13339091893882002</v>
      </c>
      <c r="P15" s="20">
        <v>0.16065248939495422</v>
      </c>
      <c r="Q15" s="20">
        <v>0.17158707926642447</v>
      </c>
      <c r="R15" s="20">
        <v>0.14984025935287376</v>
      </c>
    </row>
    <row r="16" spans="1:18" x14ac:dyDescent="0.25">
      <c r="D16" s="8" t="s">
        <v>62</v>
      </c>
      <c r="E16" s="20">
        <v>0.11265779356414163</v>
      </c>
      <c r="F16" s="20">
        <v>4.8144674892572924E-2</v>
      </c>
      <c r="G16" s="20">
        <v>7.3237358117336768E-2</v>
      </c>
      <c r="M16" s="8" t="s">
        <v>62</v>
      </c>
      <c r="N16" s="20">
        <v>6.2268993011282019E-2</v>
      </c>
      <c r="O16" s="20">
        <v>9.073272962850204E-2</v>
      </c>
      <c r="P16" s="20">
        <v>6.7332737962342779E-2</v>
      </c>
      <c r="Q16" s="20">
        <v>6.7525276841598453E-2</v>
      </c>
      <c r="R16" s="20">
        <v>7.3237358117336768E-2</v>
      </c>
    </row>
    <row r="17" spans="4:20" ht="15.75" thickBot="1" x14ac:dyDescent="0.3">
      <c r="D17" s="8" t="s">
        <v>30</v>
      </c>
      <c r="E17" s="20">
        <v>0.40846207404567059</v>
      </c>
      <c r="F17" s="23">
        <v>0.44243899619107568</v>
      </c>
      <c r="G17" s="20">
        <v>0.42922351131136482</v>
      </c>
      <c r="M17" s="8" t="s">
        <v>30</v>
      </c>
      <c r="N17" s="20">
        <v>0.41893571347870295</v>
      </c>
      <c r="O17" s="20">
        <v>0.42520125461097857</v>
      </c>
      <c r="P17" s="20">
        <v>0.43757442137381858</v>
      </c>
      <c r="Q17" s="23">
        <v>0.42276885367882006</v>
      </c>
      <c r="R17" s="20">
        <v>0.42922351131136482</v>
      </c>
    </row>
    <row r="18" spans="4:20" ht="15.75" thickTop="1" x14ac:dyDescent="0.25">
      <c r="D18" s="8" t="s">
        <v>87</v>
      </c>
      <c r="E18" s="20">
        <v>0.38895473884170367</v>
      </c>
      <c r="F18" s="20">
        <v>0.61104526115829627</v>
      </c>
      <c r="G18" s="20">
        <v>1</v>
      </c>
      <c r="M18" s="8" t="s">
        <v>87</v>
      </c>
      <c r="N18" s="20">
        <v>0.12158539648649073</v>
      </c>
      <c r="O18" s="20">
        <v>0.27716964692214702</v>
      </c>
      <c r="P18" s="20">
        <v>0.42190370033125585</v>
      </c>
      <c r="Q18" s="20">
        <v>0.17934125626010644</v>
      </c>
      <c r="R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59</v>
      </c>
      <c r="E22" s="20">
        <v>0.23663011338502013</v>
      </c>
      <c r="F22" s="20">
        <v>0.19552422298205849</v>
      </c>
      <c r="G22" s="20">
        <v>0.20173333986192038</v>
      </c>
      <c r="H22" s="20">
        <v>0.20444447933183665</v>
      </c>
      <c r="M22" s="8" t="s">
        <v>59</v>
      </c>
      <c r="N22" s="20">
        <v>0.17452691534832621</v>
      </c>
      <c r="O22" s="20">
        <v>0.27794676806083651</v>
      </c>
      <c r="P22" s="20">
        <v>0.18141155023113484</v>
      </c>
      <c r="Q22" s="20">
        <v>0.24808323441100485</v>
      </c>
      <c r="R22" s="20">
        <v>0.30222277722277724</v>
      </c>
      <c r="S22" s="20">
        <v>0.20444447933183665</v>
      </c>
      <c r="T22" s="25"/>
    </row>
    <row r="23" spans="4:20" x14ac:dyDescent="0.25">
      <c r="D23" s="8" t="s">
        <v>60</v>
      </c>
      <c r="E23" s="20">
        <v>9.2896556541174832E-2</v>
      </c>
      <c r="F23" s="20">
        <v>0.15614891083022783</v>
      </c>
      <c r="G23" s="20">
        <v>0.14918841502227881</v>
      </c>
      <c r="H23" s="20">
        <v>0.14325439188658806</v>
      </c>
      <c r="M23" s="8" t="s">
        <v>60</v>
      </c>
      <c r="N23" s="20">
        <v>0.14295420704410639</v>
      </c>
      <c r="O23" s="20">
        <v>0.19098316132536663</v>
      </c>
      <c r="P23" s="20">
        <v>0.15323263233283416</v>
      </c>
      <c r="Q23" s="20">
        <v>0.14547866769080373</v>
      </c>
      <c r="R23" s="20">
        <v>5.866633366633367E-2</v>
      </c>
      <c r="S23" s="20">
        <v>0.14325439188658806</v>
      </c>
      <c r="T23" s="25"/>
    </row>
    <row r="24" spans="4:20" x14ac:dyDescent="0.25">
      <c r="D24" s="8" t="s">
        <v>61</v>
      </c>
      <c r="E24" s="20">
        <v>0.19015855276943494</v>
      </c>
      <c r="F24" s="20">
        <v>0.13852625917246147</v>
      </c>
      <c r="G24" s="20">
        <v>0.1466667482740048</v>
      </c>
      <c r="H24" s="20">
        <v>0.14984025935287376</v>
      </c>
      <c r="M24" s="8" t="s">
        <v>61</v>
      </c>
      <c r="N24" s="20">
        <v>0.1543361876629353</v>
      </c>
      <c r="O24" s="20">
        <v>0.17118413905486152</v>
      </c>
      <c r="P24" s="20">
        <v>0.14676085682661633</v>
      </c>
      <c r="Q24" s="20">
        <v>0.11754765728650235</v>
      </c>
      <c r="R24" s="20">
        <v>0.17647352647352649</v>
      </c>
      <c r="S24" s="20">
        <v>0.14984025935287376</v>
      </c>
      <c r="T24" s="25"/>
    </row>
    <row r="25" spans="4:20" x14ac:dyDescent="0.25">
      <c r="D25" s="8" t="s">
        <v>62</v>
      </c>
      <c r="E25" s="20">
        <v>0.11827431258876395</v>
      </c>
      <c r="F25" s="20">
        <v>6.9387990318490911E-2</v>
      </c>
      <c r="G25" s="20">
        <v>5.5690887724624195E-2</v>
      </c>
      <c r="H25" s="20">
        <v>7.3237358117336768E-2</v>
      </c>
      <c r="M25" s="8" t="s">
        <v>62</v>
      </c>
      <c r="N25" s="20">
        <v>6.1935900463085662E-2</v>
      </c>
      <c r="O25" s="20">
        <v>8.8348723519826186E-2</v>
      </c>
      <c r="P25" s="20">
        <v>5.8610586626733512E-2</v>
      </c>
      <c r="Q25" s="20">
        <v>6.852873402695342E-2</v>
      </c>
      <c r="R25" s="20">
        <v>0.18244255744255747</v>
      </c>
      <c r="S25" s="20">
        <v>7.3237358117336768E-2</v>
      </c>
      <c r="T25" s="25"/>
    </row>
    <row r="26" spans="4:20" ht="15.75" thickBot="1" x14ac:dyDescent="0.3">
      <c r="D26" s="8" t="s">
        <v>30</v>
      </c>
      <c r="E26" s="20">
        <v>0.36204046471560619</v>
      </c>
      <c r="F26" s="20">
        <v>0.44041261669676135</v>
      </c>
      <c r="G26" s="23">
        <v>0.44672060911717182</v>
      </c>
      <c r="H26" s="20">
        <v>0.42922351131136482</v>
      </c>
      <c r="M26" s="8" t="s">
        <v>30</v>
      </c>
      <c r="N26" s="20">
        <v>0.46624678948154646</v>
      </c>
      <c r="O26" s="20">
        <v>0.27153720803910919</v>
      </c>
      <c r="P26" s="20">
        <v>0.45998437398268116</v>
      </c>
      <c r="Q26" s="20">
        <v>0.42036170658473576</v>
      </c>
      <c r="R26" s="23">
        <v>0.28019480519480522</v>
      </c>
      <c r="S26" s="20">
        <v>0.42922351131136482</v>
      </c>
      <c r="T26" s="25"/>
    </row>
    <row r="27" spans="4:20" ht="15.75" thickTop="1" x14ac:dyDescent="0.25">
      <c r="D27" s="8" t="s">
        <v>87</v>
      </c>
      <c r="E27" s="20">
        <v>0.16857544311349043</v>
      </c>
      <c r="F27" s="20">
        <v>0.51079721179961379</v>
      </c>
      <c r="G27" s="20">
        <v>0.32062734508689583</v>
      </c>
      <c r="H27" s="20">
        <v>1</v>
      </c>
      <c r="M27" s="8" t="s">
        <v>87</v>
      </c>
      <c r="N27" s="20">
        <v>0.40724249179710192</v>
      </c>
      <c r="O27" s="20">
        <v>7.2256150211155945E-2</v>
      </c>
      <c r="P27" s="20">
        <v>0.3014074446206258</v>
      </c>
      <c r="Q27" s="20">
        <v>0.14051878424415593</v>
      </c>
      <c r="R27" s="20">
        <v>7.857512912696045E-2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113</v>
      </c>
      <c r="O30" s="16" t="s">
        <v>114</v>
      </c>
      <c r="P30" s="16" t="s">
        <v>115</v>
      </c>
      <c r="Q30" s="16" t="s">
        <v>116</v>
      </c>
      <c r="R30" s="16" t="s">
        <v>81</v>
      </c>
    </row>
    <row r="31" spans="4:20" x14ac:dyDescent="0.25">
      <c r="D31" s="8" t="s">
        <v>59</v>
      </c>
      <c r="E31" s="20">
        <v>0.26091123927880883</v>
      </c>
      <c r="F31" s="20">
        <v>0.21723769372365062</v>
      </c>
      <c r="G31" s="20">
        <v>0.14292358153424389</v>
      </c>
      <c r="H31" s="20">
        <v>0.2361407695850605</v>
      </c>
      <c r="I31" s="20">
        <v>0.23847695390781565</v>
      </c>
      <c r="J31" s="20">
        <v>0.20444447933183665</v>
      </c>
      <c r="M31" s="8" t="s">
        <v>59</v>
      </c>
      <c r="N31" s="20">
        <v>0.25188296136892158</v>
      </c>
      <c r="O31" s="20">
        <v>0.18574856164214915</v>
      </c>
      <c r="P31" s="30" t="s">
        <v>147</v>
      </c>
      <c r="Q31" s="30" t="s">
        <v>147</v>
      </c>
      <c r="R31" s="20">
        <v>0.20444447933183665</v>
      </c>
    </row>
    <row r="32" spans="4:20" x14ac:dyDescent="0.25">
      <c r="D32" s="8" t="s">
        <v>60</v>
      </c>
      <c r="E32" s="20">
        <v>0.13466972947067476</v>
      </c>
      <c r="F32" s="20">
        <v>0.13503503354907667</v>
      </c>
      <c r="G32" s="20">
        <v>0.14106329857541489</v>
      </c>
      <c r="H32" s="20">
        <v>0.16198760624712141</v>
      </c>
      <c r="I32" s="20">
        <v>0.14678004657964577</v>
      </c>
      <c r="J32" s="20">
        <v>0.14325439188658806</v>
      </c>
      <c r="M32" s="8" t="s">
        <v>60</v>
      </c>
      <c r="N32" s="20">
        <v>0.12864530908333621</v>
      </c>
      <c r="O32" s="20">
        <v>0.14901195827325928</v>
      </c>
      <c r="P32" s="30" t="s">
        <v>147</v>
      </c>
      <c r="Q32" s="30" t="s">
        <v>147</v>
      </c>
      <c r="R32" s="20">
        <v>0.14325439188658806</v>
      </c>
    </row>
    <row r="33" spans="4:20" x14ac:dyDescent="0.25">
      <c r="D33" s="8" t="s">
        <v>61</v>
      </c>
      <c r="E33" s="20">
        <v>0.14184197914428781</v>
      </c>
      <c r="F33" s="20">
        <v>0.17824802565168338</v>
      </c>
      <c r="G33" s="20">
        <v>0.15463602095266069</v>
      </c>
      <c r="H33" s="20">
        <v>0.10308587698362852</v>
      </c>
      <c r="I33" s="20">
        <v>0.15596959685136039</v>
      </c>
      <c r="J33" s="20">
        <v>0.14984025935287376</v>
      </c>
      <c r="M33" s="8" t="s">
        <v>61</v>
      </c>
      <c r="N33" s="20">
        <v>0.13488598104890492</v>
      </c>
      <c r="O33" s="20">
        <v>0.15573387028378671</v>
      </c>
      <c r="P33" s="30" t="s">
        <v>147</v>
      </c>
      <c r="Q33" s="30" t="s">
        <v>147</v>
      </c>
      <c r="R33" s="20">
        <v>0.14984025935287376</v>
      </c>
    </row>
    <row r="34" spans="4:20" x14ac:dyDescent="0.25">
      <c r="D34" s="8" t="s">
        <v>62</v>
      </c>
      <c r="E34" s="20">
        <v>6.9260134520996178E-2</v>
      </c>
      <c r="F34" s="20">
        <v>8.5854462324090039E-2</v>
      </c>
      <c r="G34" s="20">
        <v>7.2887599745434961E-2</v>
      </c>
      <c r="H34" s="20">
        <v>5.3144496085081441E-2</v>
      </c>
      <c r="I34" s="20">
        <v>8.25795735615375E-2</v>
      </c>
      <c r="J34" s="20">
        <v>7.3237358117336768E-2</v>
      </c>
      <c r="M34" s="8" t="s">
        <v>62</v>
      </c>
      <c r="N34" s="20">
        <v>5.7665474992190484E-2</v>
      </c>
      <c r="O34" s="20">
        <v>7.9374372471075538E-2</v>
      </c>
      <c r="P34" s="30" t="s">
        <v>147</v>
      </c>
      <c r="Q34" s="30" t="s">
        <v>147</v>
      </c>
      <c r="R34" s="20">
        <v>7.3237358117336768E-2</v>
      </c>
    </row>
    <row r="35" spans="4:20" ht="15.75" thickBot="1" x14ac:dyDescent="0.3">
      <c r="D35" s="8" t="s">
        <v>30</v>
      </c>
      <c r="E35" s="20">
        <v>0.39331691758523252</v>
      </c>
      <c r="F35" s="20">
        <v>0.3836247847514993</v>
      </c>
      <c r="G35" s="20">
        <v>0.48848949919224555</v>
      </c>
      <c r="H35" s="20">
        <v>0.44564125109910813</v>
      </c>
      <c r="I35" s="23">
        <v>0.37619382909964072</v>
      </c>
      <c r="J35" s="20">
        <v>0.42922351131136482</v>
      </c>
      <c r="M35" s="8" t="s">
        <v>30</v>
      </c>
      <c r="N35" s="20">
        <v>0.42692027350664674</v>
      </c>
      <c r="O35" s="20">
        <v>0.43013123732972935</v>
      </c>
      <c r="P35" s="30" t="s">
        <v>147</v>
      </c>
      <c r="Q35" s="31" t="s">
        <v>147</v>
      </c>
      <c r="R35" s="20">
        <v>0.42922351131136482</v>
      </c>
    </row>
    <row r="36" spans="4:20" ht="15.75" thickTop="1" x14ac:dyDescent="0.25">
      <c r="D36" s="8" t="s">
        <v>87</v>
      </c>
      <c r="E36" s="20">
        <v>0.1187477432218158</v>
      </c>
      <c r="F36" s="20">
        <v>0.26439235756786034</v>
      </c>
      <c r="G36" s="20">
        <v>0.32069014239289134</v>
      </c>
      <c r="H36" s="20">
        <v>0.18747350738653315</v>
      </c>
      <c r="I36" s="20">
        <v>0.10869624943089941</v>
      </c>
      <c r="J36" s="20">
        <v>1</v>
      </c>
      <c r="M36" s="8" t="s">
        <v>87</v>
      </c>
      <c r="N36" s="20">
        <v>0.28269580984975745</v>
      </c>
      <c r="O36" s="20">
        <v>0.71730419015024272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59</v>
      </c>
      <c r="E41" s="20">
        <v>0.33341498514957596</v>
      </c>
      <c r="F41" s="20">
        <v>0.15562798277266907</v>
      </c>
      <c r="G41" s="20">
        <v>0.16893865628042842</v>
      </c>
      <c r="H41" s="20">
        <v>0.17021501399968306</v>
      </c>
      <c r="I41" s="20">
        <v>0.23918811612728294</v>
      </c>
      <c r="J41" s="20">
        <v>0.23913976815893212</v>
      </c>
      <c r="K41" s="20">
        <v>0.13253738543174143</v>
      </c>
      <c r="L41" s="20">
        <v>0.24633815113008051</v>
      </c>
      <c r="M41" s="20">
        <v>0.21915235135412045</v>
      </c>
      <c r="N41" s="20">
        <v>0.23417721518987342</v>
      </c>
      <c r="O41" s="20">
        <v>0.17567357714108242</v>
      </c>
      <c r="P41" s="20">
        <v>0.26558305266754528</v>
      </c>
      <c r="Q41" s="20">
        <v>0.13117602345531545</v>
      </c>
      <c r="R41" s="20">
        <v>0.13516166830287868</v>
      </c>
      <c r="S41" s="20">
        <v>0.19448902109671612</v>
      </c>
      <c r="T41" s="20">
        <v>0.20444447933183665</v>
      </c>
    </row>
    <row r="42" spans="4:20" x14ac:dyDescent="0.25">
      <c r="D42" s="8" t="s">
        <v>60</v>
      </c>
      <c r="E42" s="20">
        <v>0.14672831378792983</v>
      </c>
      <c r="F42" s="20">
        <v>0.17780235129786989</v>
      </c>
      <c r="G42" s="20">
        <v>0.12676484907497565</v>
      </c>
      <c r="H42" s="20">
        <v>0.12758201701093561</v>
      </c>
      <c r="I42" s="20">
        <v>0.14124687699726918</v>
      </c>
      <c r="J42" s="20">
        <v>0.10869989461769644</v>
      </c>
      <c r="K42" s="20">
        <v>0.1686823788849838</v>
      </c>
      <c r="L42" s="20">
        <v>0.14487341158211273</v>
      </c>
      <c r="M42" s="20">
        <v>9.5932515965984774E-2</v>
      </c>
      <c r="N42" s="20">
        <v>0.15313973690742119</v>
      </c>
      <c r="O42" s="20">
        <v>0.12159329140461216</v>
      </c>
      <c r="P42" s="20">
        <v>9.3766778932981909E-2</v>
      </c>
      <c r="Q42" s="20">
        <v>0.21310674340319252</v>
      </c>
      <c r="R42" s="20">
        <v>0.16217500079171548</v>
      </c>
      <c r="S42" s="20">
        <v>0.19448902109671612</v>
      </c>
      <c r="T42" s="20">
        <v>0.14325439188658806</v>
      </c>
    </row>
    <row r="43" spans="4:20" x14ac:dyDescent="0.25">
      <c r="D43" s="8" t="s">
        <v>61</v>
      </c>
      <c r="E43" s="20">
        <v>0.14669769435683885</v>
      </c>
      <c r="F43" s="20">
        <v>8.8872075427773256E-2</v>
      </c>
      <c r="G43" s="20">
        <v>0.12676484907497565</v>
      </c>
      <c r="H43" s="20">
        <v>0.14892493000158488</v>
      </c>
      <c r="I43" s="20">
        <v>0.22820676699010325</v>
      </c>
      <c r="J43" s="20">
        <v>8.6959915694157147E-2</v>
      </c>
      <c r="K43" s="20">
        <v>0.1325029288126249</v>
      </c>
      <c r="L43" s="20">
        <v>8.6962847996895937E-2</v>
      </c>
      <c r="M43" s="20">
        <v>5.4779549878760971E-2</v>
      </c>
      <c r="N43" s="20">
        <v>0.1531574655178527</v>
      </c>
      <c r="O43" s="20">
        <v>0.20269430856432952</v>
      </c>
      <c r="P43" s="20">
        <v>0.14062576267877192</v>
      </c>
      <c r="Q43" s="20">
        <v>0.16397002931914434</v>
      </c>
      <c r="R43" s="20">
        <v>0.27022833074706276</v>
      </c>
      <c r="S43" s="20">
        <v>0.18051587146267956</v>
      </c>
      <c r="T43" s="20">
        <v>0.14984025935287376</v>
      </c>
    </row>
    <row r="44" spans="4:20" x14ac:dyDescent="0.25">
      <c r="D44" s="8" t="s">
        <v>62</v>
      </c>
      <c r="E44" s="20">
        <v>5.3277810098288372E-2</v>
      </c>
      <c r="F44" s="20">
        <v>0.19997671982307069</v>
      </c>
      <c r="G44" s="20">
        <v>7.0441820837390451E-2</v>
      </c>
      <c r="H44" s="20">
        <v>4.2553753499920764E-2</v>
      </c>
      <c r="I44" s="20">
        <v>5.4345089380822345E-2</v>
      </c>
      <c r="J44" s="20">
        <v>0.11956988407946606</v>
      </c>
      <c r="K44" s="20">
        <v>6.0264626834814969E-2</v>
      </c>
      <c r="L44" s="20">
        <v>5.8007566204287521E-2</v>
      </c>
      <c r="M44" s="20">
        <v>4.108466240907073E-2</v>
      </c>
      <c r="N44" s="20">
        <v>8.1090664113746769E-2</v>
      </c>
      <c r="O44" s="20">
        <v>2.7020731423247148E-2</v>
      </c>
      <c r="P44" s="20">
        <v>9.3717967491580026E-2</v>
      </c>
      <c r="Q44" s="20">
        <v>8.1930719947877081E-2</v>
      </c>
      <c r="R44" s="20">
        <v>8.1071666086075314E-2</v>
      </c>
      <c r="S44" s="20">
        <v>8.3330071627069555E-2</v>
      </c>
      <c r="T44" s="20">
        <v>7.3237358117336768E-2</v>
      </c>
    </row>
    <row r="45" spans="4:20" ht="15.75" thickBot="1" x14ac:dyDescent="0.3">
      <c r="D45" s="8" t="s">
        <v>30</v>
      </c>
      <c r="E45" s="20">
        <v>0.31988119660736702</v>
      </c>
      <c r="F45" s="20">
        <v>0.37772087067861715</v>
      </c>
      <c r="G45" s="20">
        <v>0.50708982473222974</v>
      </c>
      <c r="H45" s="20">
        <v>0.51072428548787574</v>
      </c>
      <c r="I45" s="20">
        <v>0.3370131505045223</v>
      </c>
      <c r="J45" s="20">
        <v>0.44563053744974823</v>
      </c>
      <c r="K45" s="20">
        <v>0.50601268003583488</v>
      </c>
      <c r="L45" s="20">
        <v>0.4638180230866234</v>
      </c>
      <c r="M45" s="20">
        <v>0.58905092039206308</v>
      </c>
      <c r="N45" s="20">
        <v>0.37843491827110592</v>
      </c>
      <c r="O45" s="20">
        <v>0.4730180914667288</v>
      </c>
      <c r="P45" s="20">
        <v>0.40630643822912094</v>
      </c>
      <c r="Q45" s="20">
        <v>0.40981648387447062</v>
      </c>
      <c r="R45" s="20">
        <v>0.35136333407226777</v>
      </c>
      <c r="S45" s="23">
        <v>0.34717601471681869</v>
      </c>
      <c r="T45" s="20">
        <v>0.42922351131136482</v>
      </c>
    </row>
    <row r="46" spans="4:20" ht="15.75" thickTop="1" x14ac:dyDescent="0.25">
      <c r="D46" s="8" t="s">
        <v>87</v>
      </c>
      <c r="E46" s="20">
        <v>6.4090538015919116E-2</v>
      </c>
      <c r="F46" s="20">
        <v>3.3718228487997867E-2</v>
      </c>
      <c r="G46" s="20">
        <v>6.4492833257453253E-2</v>
      </c>
      <c r="H46" s="20">
        <v>7.4293137824387331E-2</v>
      </c>
      <c r="I46" s="20">
        <v>0.10132541563966906</v>
      </c>
      <c r="J46" s="20">
        <v>0.10055811105703566</v>
      </c>
      <c r="K46" s="20">
        <v>0.11390646341271961</v>
      </c>
      <c r="L46" s="20">
        <v>4.0461089219272495E-2</v>
      </c>
      <c r="M46" s="20">
        <v>5.7461497401761465E-2</v>
      </c>
      <c r="N46" s="20">
        <v>0.11069202631207122</v>
      </c>
      <c r="O46" s="20">
        <v>5.0547906494811383E-2</v>
      </c>
      <c r="P46" s="20">
        <v>4.0204012747853117E-2</v>
      </c>
      <c r="Q46" s="20">
        <v>3.6143774432076864E-2</v>
      </c>
      <c r="R46" s="20">
        <v>6.196720410694382E-2</v>
      </c>
      <c r="S46" s="20">
        <v>5.0137761590027793E-2</v>
      </c>
      <c r="T46" s="20">
        <v>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2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370</v>
      </c>
    </row>
    <row r="2" spans="1:18" x14ac:dyDescent="0.25">
      <c r="A2" s="15"/>
      <c r="B2" s="16" t="s">
        <v>434</v>
      </c>
    </row>
    <row r="3" spans="1:18" x14ac:dyDescent="0.25">
      <c r="A3" s="8" t="s">
        <v>59</v>
      </c>
      <c r="B3" s="17">
        <v>6.0877132129665128</v>
      </c>
    </row>
    <row r="4" spans="1:18" x14ac:dyDescent="0.25">
      <c r="A4" s="8" t="s">
        <v>60</v>
      </c>
      <c r="B4" s="17">
        <v>8.440282113539137</v>
      </c>
    </row>
    <row r="5" spans="1:18" x14ac:dyDescent="0.25">
      <c r="A5" s="8" t="s">
        <v>61</v>
      </c>
      <c r="B5" s="17">
        <v>39.303448527666724</v>
      </c>
    </row>
    <row r="6" spans="1:18" x14ac:dyDescent="0.25">
      <c r="A6" s="8" t="s">
        <v>62</v>
      </c>
      <c r="B6" s="17">
        <v>6.3910643761676127</v>
      </c>
    </row>
    <row r="7" spans="1:18" x14ac:dyDescent="0.25">
      <c r="A7" s="8" t="s">
        <v>31</v>
      </c>
      <c r="B7" s="17">
        <v>39.777491769660017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59</v>
      </c>
      <c r="E13" s="20">
        <v>5.6063169444739665E-2</v>
      </c>
      <c r="F13" s="20">
        <v>6.6297734983715037E-2</v>
      </c>
      <c r="G13" s="20">
        <v>6.0877132129665126E-2</v>
      </c>
      <c r="M13" s="8" t="s">
        <v>59</v>
      </c>
      <c r="N13" s="20">
        <v>7.6776658192127992E-2</v>
      </c>
      <c r="O13" s="20">
        <v>6.7485459218179361E-2</v>
      </c>
      <c r="P13" s="20">
        <v>4.8424859987554449E-2</v>
      </c>
      <c r="Q13" s="20">
        <v>6.6480335396286686E-2</v>
      </c>
      <c r="R13" s="20">
        <v>6.0877132129665126E-2</v>
      </c>
    </row>
    <row r="14" spans="1:18" x14ac:dyDescent="0.25">
      <c r="D14" s="8" t="s">
        <v>60</v>
      </c>
      <c r="E14" s="20">
        <v>8.5956058286393827E-2</v>
      </c>
      <c r="F14" s="20">
        <v>8.2653850010188212E-2</v>
      </c>
      <c r="G14" s="20">
        <v>8.4402821135391395E-2</v>
      </c>
      <c r="M14" s="8" t="s">
        <v>60</v>
      </c>
      <c r="N14" s="20">
        <v>4.6760818347598064E-2</v>
      </c>
      <c r="O14" s="20">
        <v>7.1743541187609908E-2</v>
      </c>
      <c r="P14" s="20">
        <v>9.735532047293094E-2</v>
      </c>
      <c r="Q14" s="20">
        <v>9.7503065909933545E-2</v>
      </c>
      <c r="R14" s="20">
        <v>8.4402821135391395E-2</v>
      </c>
    </row>
    <row r="15" spans="1:18" x14ac:dyDescent="0.25">
      <c r="D15" s="8" t="s">
        <v>61</v>
      </c>
      <c r="E15" s="20">
        <v>0.36814757154387706</v>
      </c>
      <c r="F15" s="20">
        <v>0.4210575682205569</v>
      </c>
      <c r="G15" s="20">
        <v>0.39303448527666723</v>
      </c>
      <c r="M15" s="8" t="s">
        <v>61</v>
      </c>
      <c r="N15" s="20">
        <v>0.43206836423655942</v>
      </c>
      <c r="O15" s="20">
        <v>0.3611199783579061</v>
      </c>
      <c r="P15" s="20">
        <v>0.38906347230864968</v>
      </c>
      <c r="Q15" s="20">
        <v>0.42146279553945754</v>
      </c>
      <c r="R15" s="20">
        <v>0.39303448527666723</v>
      </c>
    </row>
    <row r="16" spans="1:18" x14ac:dyDescent="0.25">
      <c r="D16" s="8" t="s">
        <v>62</v>
      </c>
      <c r="E16" s="20">
        <v>9.4820231916195361E-2</v>
      </c>
      <c r="F16" s="20">
        <v>2.9105928242679859E-2</v>
      </c>
      <c r="G16" s="20">
        <v>6.3910643761676128E-2</v>
      </c>
      <c r="M16" s="8" t="s">
        <v>62</v>
      </c>
      <c r="N16" s="20">
        <v>0.16300397992732307</v>
      </c>
      <c r="O16" s="20">
        <v>0.10921141620451778</v>
      </c>
      <c r="P16" s="20">
        <v>3.2467330429371499E-2</v>
      </c>
      <c r="Q16" s="20">
        <v>8.7770584376693373E-3</v>
      </c>
      <c r="R16" s="20">
        <v>6.3910643761676128E-2</v>
      </c>
    </row>
    <row r="17" spans="4:20" ht="15.75" thickBot="1" x14ac:dyDescent="0.3">
      <c r="D17" s="8" t="s">
        <v>31</v>
      </c>
      <c r="E17" s="20">
        <v>0.39501296880879411</v>
      </c>
      <c r="F17" s="23">
        <v>0.40088491854286007</v>
      </c>
      <c r="G17" s="20">
        <v>0.39777491769660017</v>
      </c>
      <c r="M17" s="8" t="s">
        <v>31</v>
      </c>
      <c r="N17" s="20">
        <v>0.28139017929639143</v>
      </c>
      <c r="O17" s="20">
        <v>0.39043960503178682</v>
      </c>
      <c r="P17" s="20">
        <v>0.43268901680149346</v>
      </c>
      <c r="Q17" s="23">
        <v>0.40577674471665293</v>
      </c>
      <c r="R17" s="20">
        <v>0.39777491769660017</v>
      </c>
    </row>
    <row r="18" spans="4:20" ht="15.75" thickTop="1" x14ac:dyDescent="0.25">
      <c r="D18" s="8" t="s">
        <v>87</v>
      </c>
      <c r="E18" s="20">
        <v>0.52963683054323285</v>
      </c>
      <c r="F18" s="20">
        <v>0.47036316945676715</v>
      </c>
      <c r="G18" s="20">
        <v>1</v>
      </c>
      <c r="M18" s="8" t="s">
        <v>87</v>
      </c>
      <c r="N18" s="20">
        <v>0.11429219076132928</v>
      </c>
      <c r="O18" s="20">
        <v>0.28117792747564369</v>
      </c>
      <c r="P18" s="20">
        <v>0.39116174063323417</v>
      </c>
      <c r="Q18" s="20">
        <v>0.21336814112979291</v>
      </c>
      <c r="R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59</v>
      </c>
      <c r="E22" s="20">
        <v>5.8426555029396296E-2</v>
      </c>
      <c r="F22" s="20">
        <v>5.6069577584202827E-2</v>
      </c>
      <c r="G22" s="20">
        <v>7.382746807848023E-2</v>
      </c>
      <c r="H22" s="20">
        <v>6.0877132129665126E-2</v>
      </c>
      <c r="M22" s="8" t="s">
        <v>59</v>
      </c>
      <c r="N22" s="20">
        <v>5.704956721711555E-2</v>
      </c>
      <c r="O22" s="20">
        <v>4.4399170383422358E-2</v>
      </c>
      <c r="P22" s="20">
        <v>7.4228751045653879E-2</v>
      </c>
      <c r="Q22" s="20">
        <v>6.9941962478067221E-2</v>
      </c>
      <c r="R22" s="20">
        <v>5.0706784303469921E-2</v>
      </c>
      <c r="S22" s="20">
        <v>6.0877132129665126E-2</v>
      </c>
      <c r="T22" s="25"/>
    </row>
    <row r="23" spans="4:20" x14ac:dyDescent="0.25">
      <c r="D23" s="8" t="s">
        <v>60</v>
      </c>
      <c r="E23" s="20">
        <v>9.9970260563219185E-2</v>
      </c>
      <c r="F23" s="20">
        <v>8.3463016396132753E-2</v>
      </c>
      <c r="G23" s="20">
        <v>7.382746807848023E-2</v>
      </c>
      <c r="H23" s="20">
        <v>8.4402821135391395E-2</v>
      </c>
      <c r="M23" s="8" t="s">
        <v>60</v>
      </c>
      <c r="N23" s="20">
        <v>8.4649113985155983E-2</v>
      </c>
      <c r="O23" s="20">
        <v>7.0829433034157438E-2</v>
      </c>
      <c r="P23" s="20">
        <v>8.3284747395371256E-2</v>
      </c>
      <c r="Q23" s="20">
        <v>6.5339452017816171E-2</v>
      </c>
      <c r="R23" s="20">
        <v>0.11543914222399627</v>
      </c>
      <c r="S23" s="20">
        <v>8.4402821135391395E-2</v>
      </c>
      <c r="T23" s="25"/>
    </row>
    <row r="24" spans="4:20" x14ac:dyDescent="0.25">
      <c r="D24" s="8" t="s">
        <v>61</v>
      </c>
      <c r="E24" s="20">
        <v>0.25101609742334469</v>
      </c>
      <c r="F24" s="20">
        <v>0.42181410422962795</v>
      </c>
      <c r="G24" s="20">
        <v>0.44349423855496733</v>
      </c>
      <c r="H24" s="20">
        <v>0.39303448527666723</v>
      </c>
      <c r="M24" s="8" t="s">
        <v>61</v>
      </c>
      <c r="N24" s="20">
        <v>0.37724856018397462</v>
      </c>
      <c r="O24" s="20">
        <v>0.33504028779619333</v>
      </c>
      <c r="P24" s="20">
        <v>0.4845560090243099</v>
      </c>
      <c r="Q24" s="20">
        <v>0.42418679983803481</v>
      </c>
      <c r="R24" s="20">
        <v>0.27079404842195093</v>
      </c>
      <c r="S24" s="20">
        <v>0.39303448527666723</v>
      </c>
      <c r="T24" s="25"/>
    </row>
    <row r="25" spans="4:20" x14ac:dyDescent="0.25">
      <c r="D25" s="8" t="s">
        <v>62</v>
      </c>
      <c r="E25" s="20">
        <v>0.1730682710711535</v>
      </c>
      <c r="F25" s="20">
        <v>3.7302227631381024E-2</v>
      </c>
      <c r="G25" s="20">
        <v>3.5347243849268142E-2</v>
      </c>
      <c r="H25" s="20">
        <v>6.3910643761676128E-2</v>
      </c>
      <c r="M25" s="8" t="s">
        <v>62</v>
      </c>
      <c r="N25" s="20">
        <v>4.0609851760967076E-2</v>
      </c>
      <c r="O25" s="20">
        <v>0.19716241763485859</v>
      </c>
      <c r="P25" s="20">
        <v>3.4379832188395146E-2</v>
      </c>
      <c r="Q25" s="20">
        <v>4.220542583344581E-2</v>
      </c>
      <c r="R25" s="20">
        <v>0.14592652746617482</v>
      </c>
      <c r="S25" s="20">
        <v>6.3910643761676128E-2</v>
      </c>
      <c r="T25" s="25"/>
    </row>
    <row r="26" spans="4:20" ht="15.75" thickBot="1" x14ac:dyDescent="0.3">
      <c r="D26" s="8" t="s">
        <v>31</v>
      </c>
      <c r="E26" s="20">
        <v>0.41751881591288631</v>
      </c>
      <c r="F26" s="20">
        <v>0.40135107415865551</v>
      </c>
      <c r="G26" s="23">
        <v>0.37350358143880413</v>
      </c>
      <c r="H26" s="20">
        <v>0.39777491769660017</v>
      </c>
      <c r="M26" s="8" t="s">
        <v>31</v>
      </c>
      <c r="N26" s="20">
        <v>0.44044290685278675</v>
      </c>
      <c r="O26" s="20">
        <v>0.3525686911513683</v>
      </c>
      <c r="P26" s="20">
        <v>0.32355066034626989</v>
      </c>
      <c r="Q26" s="20">
        <v>0.39832635983263603</v>
      </c>
      <c r="R26" s="23">
        <v>0.41713349758440815</v>
      </c>
      <c r="S26" s="20">
        <v>0.39777491769660017</v>
      </c>
      <c r="T26" s="25"/>
    </row>
    <row r="27" spans="4:20" ht="15.75" thickTop="1" x14ac:dyDescent="0.25">
      <c r="D27" s="8" t="s">
        <v>87</v>
      </c>
      <c r="E27" s="20">
        <v>0.19950435401719699</v>
      </c>
      <c r="F27" s="20">
        <v>0.55624775605333143</v>
      </c>
      <c r="G27" s="20">
        <v>0.24424788992947161</v>
      </c>
      <c r="H27" s="20">
        <v>1</v>
      </c>
      <c r="M27" s="8" t="s">
        <v>87</v>
      </c>
      <c r="N27" s="20">
        <v>0.45381273162093577</v>
      </c>
      <c r="O27" s="20">
        <v>8.2886065319385874E-2</v>
      </c>
      <c r="P27" s="20">
        <v>0.24005817526820872</v>
      </c>
      <c r="Q27" s="20">
        <v>0.1127145821543105</v>
      </c>
      <c r="R27" s="20">
        <v>0.11052844563715915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113</v>
      </c>
      <c r="O30" s="16" t="s">
        <v>114</v>
      </c>
      <c r="P30" s="16" t="s">
        <v>115</v>
      </c>
      <c r="Q30" s="16" t="s">
        <v>116</v>
      </c>
      <c r="R30" s="16" t="s">
        <v>81</v>
      </c>
    </row>
    <row r="31" spans="4:20" x14ac:dyDescent="0.25">
      <c r="D31" s="8" t="s">
        <v>59</v>
      </c>
      <c r="E31" s="20">
        <v>6.7118793262113396E-2</v>
      </c>
      <c r="F31" s="20">
        <v>4.6903140851141722E-2</v>
      </c>
      <c r="G31" s="20">
        <v>5.008439254589922E-2</v>
      </c>
      <c r="H31" s="20">
        <v>8.0370290992305193E-2</v>
      </c>
      <c r="I31" s="20">
        <v>8.8682958423635508E-2</v>
      </c>
      <c r="J31" s="20">
        <v>6.0877132129665126E-2</v>
      </c>
      <c r="M31" s="8" t="s">
        <v>59</v>
      </c>
      <c r="N31" s="30" t="s">
        <v>147</v>
      </c>
      <c r="O31" s="30" t="s">
        <v>147</v>
      </c>
      <c r="P31" s="20">
        <v>6.5520939323177832E-2</v>
      </c>
      <c r="Q31" s="20">
        <v>3.799329052737898E-2</v>
      </c>
      <c r="R31" s="20">
        <v>6.0877132129665126E-2</v>
      </c>
    </row>
    <row r="32" spans="4:20" x14ac:dyDescent="0.25">
      <c r="D32" s="8" t="s">
        <v>60</v>
      </c>
      <c r="E32" s="20">
        <v>8.1562837594526469E-2</v>
      </c>
      <c r="F32" s="20">
        <v>7.5170210630118861E-2</v>
      </c>
      <c r="G32" s="20">
        <v>0.1000556055841785</v>
      </c>
      <c r="H32" s="20">
        <v>5.9975249407161084E-2</v>
      </c>
      <c r="I32" s="20">
        <v>0.13920235159305483</v>
      </c>
      <c r="J32" s="20">
        <v>8.4402821135391395E-2</v>
      </c>
      <c r="M32" s="8" t="s">
        <v>60</v>
      </c>
      <c r="N32" s="30" t="s">
        <v>147</v>
      </c>
      <c r="O32" s="30" t="s">
        <v>147</v>
      </c>
      <c r="P32" s="20">
        <v>9.4241594624073083E-2</v>
      </c>
      <c r="Q32" s="20">
        <v>3.5919125604213259E-2</v>
      </c>
      <c r="R32" s="20">
        <v>8.4402821135391395E-2</v>
      </c>
    </row>
    <row r="33" spans="4:20" x14ac:dyDescent="0.25">
      <c r="D33" s="8" t="s">
        <v>61</v>
      </c>
      <c r="E33" s="20">
        <v>0.43758252310646983</v>
      </c>
      <c r="F33" s="20">
        <v>0.41025338206898182</v>
      </c>
      <c r="G33" s="20">
        <v>0.38124763184182431</v>
      </c>
      <c r="H33" s="20">
        <v>0.37990777293059469</v>
      </c>
      <c r="I33" s="20">
        <v>0.31641880278006129</v>
      </c>
      <c r="J33" s="20">
        <v>0.39303448527666723</v>
      </c>
      <c r="M33" s="8" t="s">
        <v>61</v>
      </c>
      <c r="N33" s="30" t="s">
        <v>147</v>
      </c>
      <c r="O33" s="30" t="s">
        <v>147</v>
      </c>
      <c r="P33" s="20">
        <v>0.3647343879246609</v>
      </c>
      <c r="Q33" s="20">
        <v>0.53249224442680898</v>
      </c>
      <c r="R33" s="20">
        <v>0.39303448527666723</v>
      </c>
    </row>
    <row r="34" spans="4:20" x14ac:dyDescent="0.25">
      <c r="D34" s="8" t="s">
        <v>62</v>
      </c>
      <c r="E34" s="20">
        <v>4.951386388188693E-2</v>
      </c>
      <c r="F34" s="20">
        <v>5.2388853787149615E-2</v>
      </c>
      <c r="G34" s="20">
        <v>5.38685247789309E-2</v>
      </c>
      <c r="H34" s="20">
        <v>7.7044862177913898E-2</v>
      </c>
      <c r="I34" s="20">
        <v>0.1518820217721645</v>
      </c>
      <c r="J34" s="20">
        <v>6.3910643761676128E-2</v>
      </c>
      <c r="M34" s="8" t="s">
        <v>62</v>
      </c>
      <c r="N34" s="30" t="s">
        <v>147</v>
      </c>
      <c r="O34" s="30" t="s">
        <v>147</v>
      </c>
      <c r="P34" s="20">
        <v>7.2473263108579961E-2</v>
      </c>
      <c r="Q34" s="20">
        <v>2.17156049347089E-2</v>
      </c>
      <c r="R34" s="20">
        <v>6.3910643761676128E-2</v>
      </c>
    </row>
    <row r="35" spans="4:20" ht="15.75" thickBot="1" x14ac:dyDescent="0.3">
      <c r="D35" s="8" t="s">
        <v>31</v>
      </c>
      <c r="E35" s="20">
        <v>0.3642219821550034</v>
      </c>
      <c r="F35" s="20">
        <v>0.41528441266260802</v>
      </c>
      <c r="G35" s="20">
        <v>0.41474384524916719</v>
      </c>
      <c r="H35" s="20">
        <v>0.40270182449202518</v>
      </c>
      <c r="I35" s="23">
        <v>0.30381386543108385</v>
      </c>
      <c r="J35" s="20">
        <v>0.39777491769660017</v>
      </c>
      <c r="M35" s="8" t="s">
        <v>31</v>
      </c>
      <c r="N35" s="30" t="s">
        <v>147</v>
      </c>
      <c r="O35" s="30" t="s">
        <v>147</v>
      </c>
      <c r="P35" s="20">
        <v>0.40302981501950824</v>
      </c>
      <c r="Q35" s="23">
        <v>0.37187973450688988</v>
      </c>
      <c r="R35" s="20">
        <v>0.39777491769660017</v>
      </c>
    </row>
    <row r="36" spans="4:20" ht="15.75" thickTop="1" x14ac:dyDescent="0.25">
      <c r="D36" s="8" t="s">
        <v>87</v>
      </c>
      <c r="E36" s="20">
        <v>0.15208938057944027</v>
      </c>
      <c r="F36" s="20">
        <v>0.25763398263261345</v>
      </c>
      <c r="G36" s="20">
        <v>0.30915804078354053</v>
      </c>
      <c r="H36" s="20">
        <v>0.22004825626327354</v>
      </c>
      <c r="I36" s="20">
        <v>6.1070339741132226E-2</v>
      </c>
      <c r="J36" s="20">
        <v>1</v>
      </c>
      <c r="M36" s="8" t="s">
        <v>87</v>
      </c>
      <c r="N36" s="20">
        <v>0</v>
      </c>
      <c r="O36" s="20">
        <v>0</v>
      </c>
      <c r="P36" s="20">
        <v>0.83130389275304117</v>
      </c>
      <c r="Q36" s="20">
        <v>0.16869610724695888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59</v>
      </c>
      <c r="E41" s="20">
        <v>6.3154078549848947E-2</v>
      </c>
      <c r="F41" s="20">
        <v>5.883622018122419E-2</v>
      </c>
      <c r="G41" s="20">
        <v>1.816646372599081E-2</v>
      </c>
      <c r="H41" s="20">
        <v>6.0596940055179335E-2</v>
      </c>
      <c r="I41" s="20">
        <v>1.8344423916420056E-2</v>
      </c>
      <c r="J41" s="20">
        <v>7.4772628116924519E-2</v>
      </c>
      <c r="K41" s="20">
        <v>9.8354314649412772E-2</v>
      </c>
      <c r="L41" s="20">
        <v>7.7959911300491319E-2</v>
      </c>
      <c r="M41" s="20">
        <v>9.7366215202717613E-2</v>
      </c>
      <c r="N41" s="20">
        <v>8.8682958423635508E-2</v>
      </c>
      <c r="O41" s="20">
        <v>4.9496501109404338E-2</v>
      </c>
      <c r="P41" s="20">
        <v>3.4873583260680033E-2</v>
      </c>
      <c r="Q41" s="20">
        <v>5.4071797320282895E-2</v>
      </c>
      <c r="R41" s="20">
        <v>4.8053733630851768E-2</v>
      </c>
      <c r="S41" s="20">
        <v>4.71442246330568E-2</v>
      </c>
      <c r="T41" s="20">
        <v>6.0877132129665126E-2</v>
      </c>
    </row>
    <row r="42" spans="4:20" x14ac:dyDescent="0.25">
      <c r="D42" s="8" t="s">
        <v>60</v>
      </c>
      <c r="E42" s="20">
        <v>9.4767371601208461E-2</v>
      </c>
      <c r="F42" s="20">
        <v>5.8805399741108301E-2</v>
      </c>
      <c r="G42" s="20">
        <v>0.14541026748890373</v>
      </c>
      <c r="H42" s="20">
        <v>7.0654627539503384E-2</v>
      </c>
      <c r="I42" s="20">
        <v>5.5049621503196373E-2</v>
      </c>
      <c r="J42" s="20">
        <v>3.738631405846226E-2</v>
      </c>
      <c r="K42" s="20">
        <v>7.3786248446913755E-2</v>
      </c>
      <c r="L42" s="20">
        <v>0.12983173181442673</v>
      </c>
      <c r="M42" s="20">
        <v>0.1061675563594653</v>
      </c>
      <c r="N42" s="20">
        <v>0.13920235159305483</v>
      </c>
      <c r="O42" s="20">
        <v>7.9194401775046941E-2</v>
      </c>
      <c r="P42" s="20">
        <v>5.8158965417029931E-2</v>
      </c>
      <c r="Q42" s="20">
        <v>0.12613768613291157</v>
      </c>
      <c r="R42" s="20">
        <v>7.6904005229111727E-2</v>
      </c>
      <c r="S42" s="20">
        <v>5.6610295681769833E-2</v>
      </c>
      <c r="T42" s="20">
        <v>8.4402821135391395E-2</v>
      </c>
    </row>
    <row r="43" spans="4:20" x14ac:dyDescent="0.25">
      <c r="D43" s="8" t="s">
        <v>61</v>
      </c>
      <c r="E43" s="20">
        <v>0.35789728096676743</v>
      </c>
      <c r="F43" s="20">
        <v>0.47059730012944584</v>
      </c>
      <c r="G43" s="20">
        <v>0.44552024824227188</v>
      </c>
      <c r="H43" s="20">
        <v>0.51509907198394778</v>
      </c>
      <c r="I43" s="20">
        <v>0.38528195150662981</v>
      </c>
      <c r="J43" s="20">
        <v>0.37379601973353022</v>
      </c>
      <c r="K43" s="20">
        <v>0.39338209438075816</v>
      </c>
      <c r="L43" s="20">
        <v>0.40266968129049091</v>
      </c>
      <c r="M43" s="20">
        <v>0.46020646755194777</v>
      </c>
      <c r="N43" s="20">
        <v>0.31641880278006129</v>
      </c>
      <c r="O43" s="20">
        <v>0.42572680207088809</v>
      </c>
      <c r="P43" s="20">
        <v>0.33729293809938976</v>
      </c>
      <c r="Q43" s="20">
        <v>0.32428157918295486</v>
      </c>
      <c r="R43" s="20">
        <v>0.33657898888813764</v>
      </c>
      <c r="S43" s="20">
        <v>0.33963518400340353</v>
      </c>
      <c r="T43" s="20">
        <v>0.39303448527666723</v>
      </c>
    </row>
    <row r="44" spans="4:20" x14ac:dyDescent="0.25">
      <c r="D44" s="8" t="s">
        <v>62</v>
      </c>
      <c r="E44" s="20">
        <v>8.4253776435045322E-2</v>
      </c>
      <c r="F44" s="20">
        <v>4.7062812056956178E-2</v>
      </c>
      <c r="G44" s="20">
        <v>3.6372206292470247E-2</v>
      </c>
      <c r="H44" s="20">
        <v>5.0514171055931777E-2</v>
      </c>
      <c r="I44" s="20">
        <v>6.4254532969278813E-2</v>
      </c>
      <c r="J44" s="20">
        <v>6.5426049602308953E-2</v>
      </c>
      <c r="K44" s="20">
        <v>3.2808214361066179E-2</v>
      </c>
      <c r="L44" s="20">
        <v>1.2957085090656115E-2</v>
      </c>
      <c r="M44" s="20">
        <v>6.1918207085189921E-2</v>
      </c>
      <c r="N44" s="20">
        <v>0.1518820217721645</v>
      </c>
      <c r="O44" s="20">
        <v>4.9496501109404338E-2</v>
      </c>
      <c r="P44" s="20">
        <v>3.4873583260680033E-2</v>
      </c>
      <c r="Q44" s="20">
        <v>0.11715556086061293</v>
      </c>
      <c r="R44" s="20">
        <v>3.8452002614555864E-2</v>
      </c>
      <c r="S44" s="20">
        <v>0.13212614337375025</v>
      </c>
      <c r="T44" s="20">
        <v>6.3910643761676128E-2</v>
      </c>
    </row>
    <row r="45" spans="4:20" ht="15.75" thickBot="1" x14ac:dyDescent="0.3">
      <c r="D45" s="8" t="s">
        <v>31</v>
      </c>
      <c r="E45" s="20">
        <v>0.39992749244712988</v>
      </c>
      <c r="F45" s="20">
        <v>0.36469826789126553</v>
      </c>
      <c r="G45" s="20">
        <v>0.35453081425036331</v>
      </c>
      <c r="H45" s="20">
        <v>0.30313518936543765</v>
      </c>
      <c r="I45" s="20">
        <v>0.47706947010447492</v>
      </c>
      <c r="J45" s="20">
        <v>0.44861898848877402</v>
      </c>
      <c r="K45" s="20">
        <v>0.40166912816184919</v>
      </c>
      <c r="L45" s="20">
        <v>0.37658159050393503</v>
      </c>
      <c r="M45" s="20">
        <v>0.27434155380067943</v>
      </c>
      <c r="N45" s="20">
        <v>0.30381386543108385</v>
      </c>
      <c r="O45" s="20">
        <v>0.39608579393525634</v>
      </c>
      <c r="P45" s="20">
        <v>0.53480092996222028</v>
      </c>
      <c r="Q45" s="20">
        <v>0.37835337650323775</v>
      </c>
      <c r="R45" s="20">
        <v>0.5000112696373431</v>
      </c>
      <c r="S45" s="23">
        <v>0.42448415230801956</v>
      </c>
      <c r="T45" s="20">
        <v>0.39777491769660017</v>
      </c>
    </row>
    <row r="46" spans="4:20" ht="15.75" thickTop="1" x14ac:dyDescent="0.25">
      <c r="D46" s="8" t="s">
        <v>87</v>
      </c>
      <c r="E46" s="20">
        <v>6.2944605704340628E-2</v>
      </c>
      <c r="F46" s="20">
        <v>4.9360741430405704E-2</v>
      </c>
      <c r="G46" s="20">
        <v>7.7462560320329096E-2</v>
      </c>
      <c r="H46" s="20">
        <v>6.0655019442466734E-2</v>
      </c>
      <c r="I46" s="20">
        <v>9.3048481418600282E-2</v>
      </c>
      <c r="J46" s="20">
        <v>9.0661530691105149E-2</v>
      </c>
      <c r="K46" s="20">
        <v>0.12978987531263123</v>
      </c>
      <c r="L46" s="20">
        <v>3.4988833512849066E-2</v>
      </c>
      <c r="M46" s="20">
        <v>6.8967510694878026E-2</v>
      </c>
      <c r="N46" s="20">
        <v>6.1070339741132226E-2</v>
      </c>
      <c r="O46" s="20">
        <v>5.3480475382003401E-2</v>
      </c>
      <c r="P46" s="20">
        <v>4.187889077532541E-2</v>
      </c>
      <c r="Q46" s="20">
        <v>5.0980946991133751E-2</v>
      </c>
      <c r="R46" s="20">
        <v>6.7496394472132459E-2</v>
      </c>
      <c r="S46" s="20">
        <v>5.7213794110666884E-2</v>
      </c>
      <c r="T46" s="20">
        <v>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1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3" x14ac:dyDescent="0.25">
      <c r="A1" s="13" t="s">
        <v>371</v>
      </c>
    </row>
    <row r="2" spans="1:3" x14ac:dyDescent="0.25">
      <c r="A2" s="15"/>
      <c r="B2" s="16" t="s">
        <v>434</v>
      </c>
      <c r="C2" s="28"/>
    </row>
    <row r="3" spans="1:3" x14ac:dyDescent="0.25">
      <c r="A3" s="8" t="s">
        <v>11</v>
      </c>
      <c r="B3" s="17">
        <v>0.78356169243198004</v>
      </c>
      <c r="C3" s="32"/>
    </row>
    <row r="4" spans="1:3" x14ac:dyDescent="0.25">
      <c r="A4" s="8" t="s">
        <v>12</v>
      </c>
      <c r="B4" s="17">
        <v>0.4498515679296427</v>
      </c>
      <c r="C4" s="32"/>
    </row>
    <row r="5" spans="1:3" x14ac:dyDescent="0.25">
      <c r="A5" s="8" t="s">
        <v>13</v>
      </c>
      <c r="B5" s="17">
        <v>0.79061644862766856</v>
      </c>
    </row>
    <row r="6" spans="1:3" x14ac:dyDescent="0.25">
      <c r="A6" s="8" t="s">
        <v>14</v>
      </c>
      <c r="B6" s="17">
        <v>1.1192471486691102</v>
      </c>
    </row>
    <row r="7" spans="1:3" x14ac:dyDescent="0.25">
      <c r="A7" s="8" t="s">
        <v>15</v>
      </c>
      <c r="B7" s="17">
        <v>2.5762760239877838</v>
      </c>
    </row>
    <row r="8" spans="1:3" x14ac:dyDescent="0.25">
      <c r="A8" s="8" t="s">
        <v>16</v>
      </c>
      <c r="B8" s="17">
        <v>5.933372463714365</v>
      </c>
    </row>
    <row r="9" spans="1:3" x14ac:dyDescent="0.25">
      <c r="A9" s="8" t="s">
        <v>17</v>
      </c>
      <c r="B9" s="17">
        <v>10.112247218007285</v>
      </c>
    </row>
    <row r="10" spans="1:3" x14ac:dyDescent="0.25">
      <c r="A10" s="8" t="s">
        <v>18</v>
      </c>
      <c r="B10" s="17">
        <v>16.847483427369873</v>
      </c>
    </row>
    <row r="11" spans="1:3" x14ac:dyDescent="0.25">
      <c r="A11" s="8" t="s">
        <v>19</v>
      </c>
      <c r="B11" s="17">
        <v>7.721249248164554</v>
      </c>
    </row>
    <row r="12" spans="1:3" x14ac:dyDescent="0.25">
      <c r="A12" s="8" t="s">
        <v>20</v>
      </c>
      <c r="B12" s="17">
        <v>6.4055573741149301</v>
      </c>
    </row>
    <row r="13" spans="1:3" x14ac:dyDescent="0.25">
      <c r="A13" s="8" t="s">
        <v>21</v>
      </c>
      <c r="B13" s="17">
        <v>47.260537386982804</v>
      </c>
    </row>
    <row r="14" spans="1:3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8.4997785993997585E-3</v>
      </c>
      <c r="F19" s="20">
        <v>7.3085482828382153E-3</v>
      </c>
      <c r="G19" s="20">
        <v>7.8356169243198014E-3</v>
      </c>
      <c r="M19" s="8" t="s">
        <v>11</v>
      </c>
      <c r="N19" s="20">
        <v>1.4168704631031403E-2</v>
      </c>
      <c r="O19" s="20">
        <v>7.9526734778339516E-3</v>
      </c>
      <c r="P19" s="20">
        <v>5.9294048152246674E-3</v>
      </c>
      <c r="Q19" s="20">
        <v>8.2830647339515624E-3</v>
      </c>
      <c r="R19" s="20">
        <v>7.8356169243198014E-3</v>
      </c>
    </row>
    <row r="20" spans="4:18" x14ac:dyDescent="0.25">
      <c r="D20" s="8" t="s">
        <v>12</v>
      </c>
      <c r="E20" s="20">
        <v>3.6808988682147095E-3</v>
      </c>
      <c r="F20" s="20">
        <v>5.1473639914449204E-3</v>
      </c>
      <c r="G20" s="20">
        <v>4.4985156792964271E-3</v>
      </c>
      <c r="M20" s="8" t="s">
        <v>12</v>
      </c>
      <c r="N20" s="20">
        <v>4.0604013819339315E-3</v>
      </c>
      <c r="O20" s="20">
        <v>5.8930933465336892E-3</v>
      </c>
      <c r="P20" s="20">
        <v>2.5445045405658533E-3</v>
      </c>
      <c r="Q20" s="20">
        <v>6.688436259877693E-3</v>
      </c>
      <c r="R20" s="20">
        <v>4.4985156792964271E-3</v>
      </c>
    </row>
    <row r="21" spans="4:18" x14ac:dyDescent="0.25">
      <c r="D21" s="8" t="s">
        <v>13</v>
      </c>
      <c r="E21" s="20">
        <v>8.4177783770880438E-3</v>
      </c>
      <c r="F21" s="20">
        <v>7.5001554548754261E-3</v>
      </c>
      <c r="G21" s="20">
        <v>7.9061644862766858E-3</v>
      </c>
      <c r="M21" s="8" t="s">
        <v>13</v>
      </c>
      <c r="N21" s="20">
        <v>1.1268972477776485E-2</v>
      </c>
      <c r="O21" s="20">
        <v>8.1669087633592739E-3</v>
      </c>
      <c r="P21" s="20">
        <v>5.5971327446353129E-3</v>
      </c>
      <c r="Q21" s="20">
        <v>1.0243020686884919E-2</v>
      </c>
      <c r="R21" s="20">
        <v>7.9061644862766858E-3</v>
      </c>
    </row>
    <row r="22" spans="4:18" x14ac:dyDescent="0.25">
      <c r="D22" s="8" t="s">
        <v>14</v>
      </c>
      <c r="E22" s="20">
        <v>1.8152115879069716E-2</v>
      </c>
      <c r="F22" s="20">
        <v>5.6694031545047935E-3</v>
      </c>
      <c r="G22" s="20">
        <v>1.1192471486691103E-2</v>
      </c>
      <c r="M22" s="8" t="s">
        <v>14</v>
      </c>
      <c r="N22" s="20">
        <v>1.7441093125266878E-2</v>
      </c>
      <c r="O22" s="20">
        <v>1.1406405959636125E-2</v>
      </c>
      <c r="P22" s="20">
        <v>9.4804411251781587E-3</v>
      </c>
      <c r="Q22" s="20">
        <v>1.122819289290884E-2</v>
      </c>
      <c r="R22" s="20">
        <v>1.1192471486691103E-2</v>
      </c>
    </row>
    <row r="23" spans="4:18" x14ac:dyDescent="0.25">
      <c r="D23" s="8" t="s">
        <v>15</v>
      </c>
      <c r="E23" s="20">
        <v>2.9316901703600174E-2</v>
      </c>
      <c r="F23" s="20">
        <v>2.2942247429210187E-2</v>
      </c>
      <c r="G23" s="20">
        <v>2.5762760239877835E-2</v>
      </c>
      <c r="M23" s="8" t="s">
        <v>15</v>
      </c>
      <c r="N23" s="20">
        <v>2.7898761694033616E-2</v>
      </c>
      <c r="O23" s="20">
        <v>2.5505359939624606E-2</v>
      </c>
      <c r="P23" s="20">
        <v>2.827130111719197E-2</v>
      </c>
      <c r="Q23" s="20">
        <v>2.0614165702848516E-2</v>
      </c>
      <c r="R23" s="20">
        <v>2.5762760239877835E-2</v>
      </c>
    </row>
    <row r="24" spans="4:18" x14ac:dyDescent="0.25">
      <c r="D24" s="8" t="s">
        <v>16</v>
      </c>
      <c r="E24" s="20">
        <v>6.9866922750323898E-2</v>
      </c>
      <c r="F24" s="20">
        <v>5.0974738221220249E-2</v>
      </c>
      <c r="G24" s="20">
        <v>5.9333724637143662E-2</v>
      </c>
      <c r="M24" s="8" t="s">
        <v>16</v>
      </c>
      <c r="N24" s="20">
        <v>6.0203408252785223E-2</v>
      </c>
      <c r="O24" s="20">
        <v>6.4312783516866978E-2</v>
      </c>
      <c r="P24" s="20">
        <v>5.912208278238025E-2</v>
      </c>
      <c r="Q24" s="20">
        <v>5.40113303460742E-2</v>
      </c>
      <c r="R24" s="20">
        <v>5.9333724637143662E-2</v>
      </c>
    </row>
    <row r="25" spans="4:18" x14ac:dyDescent="0.25">
      <c r="D25" s="8" t="s">
        <v>17</v>
      </c>
      <c r="E25" s="20">
        <v>0.12032439287946516</v>
      </c>
      <c r="F25" s="20">
        <v>8.588411887453562E-2</v>
      </c>
      <c r="G25" s="20">
        <v>0.10112247218007285</v>
      </c>
      <c r="M25" s="8" t="s">
        <v>17</v>
      </c>
      <c r="N25" s="20">
        <v>7.2011956057606463E-2</v>
      </c>
      <c r="O25" s="20">
        <v>6.1686778274594456E-2</v>
      </c>
      <c r="P25" s="20">
        <v>0.10746183971855974</v>
      </c>
      <c r="Q25" s="20">
        <v>0.1448791822204985</v>
      </c>
      <c r="R25" s="20">
        <v>0.10112247218007285</v>
      </c>
    </row>
    <row r="26" spans="4:18" x14ac:dyDescent="0.25">
      <c r="D26" s="8" t="s">
        <v>18</v>
      </c>
      <c r="E26" s="20">
        <v>0.18251336148066891</v>
      </c>
      <c r="F26" s="20">
        <v>0.15733407180424544</v>
      </c>
      <c r="G26" s="20">
        <v>0.16847483427369875</v>
      </c>
      <c r="M26" s="8" t="s">
        <v>18</v>
      </c>
      <c r="N26" s="20">
        <v>7.6076239276425608E-2</v>
      </c>
      <c r="O26" s="20">
        <v>0.1221287197007198</v>
      </c>
      <c r="P26" s="20">
        <v>0.17505686030096854</v>
      </c>
      <c r="Q26" s="20">
        <v>0.24739942240167323</v>
      </c>
      <c r="R26" s="20">
        <v>0.16847483427369875</v>
      </c>
    </row>
    <row r="27" spans="4:18" x14ac:dyDescent="0.25">
      <c r="D27" s="8" t="s">
        <v>19</v>
      </c>
      <c r="E27" s="20">
        <v>8.1889066454802401E-2</v>
      </c>
      <c r="F27" s="20">
        <v>7.3501234239406299E-2</v>
      </c>
      <c r="G27" s="20">
        <v>7.7212492481645537E-2</v>
      </c>
      <c r="M27" s="8" t="s">
        <v>19</v>
      </c>
      <c r="N27" s="20">
        <v>3.4948177477582394E-2</v>
      </c>
      <c r="O27" s="20">
        <v>5.0815960528771645E-2</v>
      </c>
      <c r="P27" s="20">
        <v>8.0999575430132045E-2</v>
      </c>
      <c r="Q27" s="20">
        <v>0.11747442707647984</v>
      </c>
      <c r="R27" s="20">
        <v>7.7212492481645537E-2</v>
      </c>
    </row>
    <row r="28" spans="4:18" x14ac:dyDescent="0.25">
      <c r="D28" s="8" t="s">
        <v>20</v>
      </c>
      <c r="E28" s="20">
        <v>5.3926079532926732E-2</v>
      </c>
      <c r="F28" s="20">
        <v>7.2094186855314171E-2</v>
      </c>
      <c r="G28" s="20">
        <v>6.4055573741149299E-2</v>
      </c>
      <c r="M28" s="8" t="s">
        <v>20</v>
      </c>
      <c r="N28" s="20">
        <v>2.947866930631575E-2</v>
      </c>
      <c r="O28" s="20">
        <v>4.0850773762669504E-2</v>
      </c>
      <c r="P28" s="20">
        <v>6.9909266407390813E-2</v>
      </c>
      <c r="Q28" s="20">
        <v>9.3800860164414676E-2</v>
      </c>
      <c r="R28" s="20">
        <v>6.4055573741149299E-2</v>
      </c>
    </row>
    <row r="29" spans="4:18" ht="15.75" thickBot="1" x14ac:dyDescent="0.3">
      <c r="D29" s="8" t="s">
        <v>21</v>
      </c>
      <c r="E29" s="20">
        <v>0.42341270347444054</v>
      </c>
      <c r="F29" s="23">
        <v>0.51164393169240474</v>
      </c>
      <c r="G29" s="20">
        <v>0.47260537386982804</v>
      </c>
      <c r="M29" s="8" t="s">
        <v>21</v>
      </c>
      <c r="N29" s="20">
        <v>0.65244361631924241</v>
      </c>
      <c r="O29" s="20">
        <v>0.60128054272939002</v>
      </c>
      <c r="P29" s="20">
        <v>0.45562759101777267</v>
      </c>
      <c r="Q29" s="23">
        <v>0.28537789751438802</v>
      </c>
      <c r="R29" s="20">
        <v>0.47260537386982804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1.0720649187288022E-2</v>
      </c>
      <c r="F34" s="20">
        <v>6.3606412255722625E-3</v>
      </c>
      <c r="G34" s="20">
        <v>9.0938749960213471E-3</v>
      </c>
      <c r="H34" s="20">
        <v>7.8356169243198014E-3</v>
      </c>
      <c r="M34" s="8" t="s">
        <v>11</v>
      </c>
      <c r="N34" s="20">
        <v>6.6713309962971555E-3</v>
      </c>
      <c r="O34" s="20">
        <v>7.5158380965898103E-3</v>
      </c>
      <c r="P34" s="20">
        <v>8.434458762241439E-3</v>
      </c>
      <c r="Q34" s="20">
        <v>9.8106097521359192E-3</v>
      </c>
      <c r="R34" s="20">
        <v>9.2370935776936204E-3</v>
      </c>
      <c r="S34" s="20">
        <v>7.8356169243198014E-3</v>
      </c>
      <c r="T34" s="25"/>
    </row>
    <row r="35" spans="4:20" x14ac:dyDescent="0.25">
      <c r="D35" s="8" t="s">
        <v>12</v>
      </c>
      <c r="E35" s="20">
        <v>2.1310325821511694E-3</v>
      </c>
      <c r="F35" s="20">
        <v>3.7585941446220562E-3</v>
      </c>
      <c r="G35" s="20">
        <v>6.9838625826233649E-3</v>
      </c>
      <c r="H35" s="20">
        <v>4.4985156792964271E-3</v>
      </c>
      <c r="M35" s="8" t="s">
        <v>12</v>
      </c>
      <c r="N35" s="20">
        <v>2.5264103964619295E-3</v>
      </c>
      <c r="O35" s="20">
        <v>3.6192147400745779E-3</v>
      </c>
      <c r="P35" s="20">
        <v>7.0743762116277321E-3</v>
      </c>
      <c r="Q35" s="20">
        <v>4.729883377188708E-3</v>
      </c>
      <c r="R35" s="20">
        <v>6.3232148813845337E-3</v>
      </c>
      <c r="S35" s="20">
        <v>4.4985156792964271E-3</v>
      </c>
      <c r="T35" s="25"/>
    </row>
    <row r="36" spans="4:20" x14ac:dyDescent="0.25">
      <c r="D36" s="8" t="s">
        <v>13</v>
      </c>
      <c r="E36" s="20">
        <v>9.0834922739836659E-3</v>
      </c>
      <c r="F36" s="20">
        <v>6.4790163541489747E-3</v>
      </c>
      <c r="G36" s="20">
        <v>9.9081726841585942E-3</v>
      </c>
      <c r="H36" s="20">
        <v>7.9061644862766858E-3</v>
      </c>
      <c r="M36" s="8" t="s">
        <v>13</v>
      </c>
      <c r="N36" s="20">
        <v>7.5262551217810192E-3</v>
      </c>
      <c r="O36" s="20">
        <v>9.4706011380204635E-3</v>
      </c>
      <c r="P36" s="20">
        <v>9.3119762361036553E-3</v>
      </c>
      <c r="Q36" s="20">
        <v>6.6660169574115583E-3</v>
      </c>
      <c r="R36" s="20">
        <v>5.670780762513981E-3</v>
      </c>
      <c r="S36" s="20">
        <v>7.9061644862766858E-3</v>
      </c>
      <c r="T36" s="25"/>
    </row>
    <row r="37" spans="4:20" x14ac:dyDescent="0.25">
      <c r="D37" s="8" t="s">
        <v>14</v>
      </c>
      <c r="E37" s="20">
        <v>2.354777360302765E-2</v>
      </c>
      <c r="F37" s="20">
        <v>9.1413538732562638E-3</v>
      </c>
      <c r="G37" s="20">
        <v>8.8869850296542287E-3</v>
      </c>
      <c r="H37" s="20">
        <v>1.1192471486691103E-2</v>
      </c>
      <c r="M37" s="8" t="s">
        <v>14</v>
      </c>
      <c r="N37" s="20">
        <v>1.0918550209438143E-2</v>
      </c>
      <c r="O37" s="20">
        <v>3.0902029598854238E-2</v>
      </c>
      <c r="P37" s="20">
        <v>8.1716207233191573E-3</v>
      </c>
      <c r="Q37" s="20">
        <v>4.4440113049410389E-3</v>
      </c>
      <c r="R37" s="20">
        <v>1.8523242352294803E-2</v>
      </c>
      <c r="S37" s="20">
        <v>1.1192471486691103E-2</v>
      </c>
      <c r="T37" s="25"/>
    </row>
    <row r="38" spans="4:20" x14ac:dyDescent="0.25">
      <c r="D38" s="8" t="s">
        <v>15</v>
      </c>
      <c r="E38" s="20">
        <v>3.2636723066722328E-2</v>
      </c>
      <c r="F38" s="20">
        <v>2.4933772424182935E-2</v>
      </c>
      <c r="G38" s="20">
        <v>2.3917010599132125E-2</v>
      </c>
      <c r="H38" s="20">
        <v>2.5762760239877835E-2</v>
      </c>
      <c r="M38" s="8" t="s">
        <v>15</v>
      </c>
      <c r="N38" s="20">
        <v>2.3267454244205059E-2</v>
      </c>
      <c r="O38" s="20">
        <v>4.0753261164083975E-2</v>
      </c>
      <c r="P38" s="20">
        <v>2.3375897334627589E-2</v>
      </c>
      <c r="Q38" s="20">
        <v>2.1125296429847642E-2</v>
      </c>
      <c r="R38" s="20">
        <v>4.3188195357416172E-2</v>
      </c>
      <c r="S38" s="20">
        <v>2.5762760239877835E-2</v>
      </c>
      <c r="T38" s="25"/>
    </row>
    <row r="39" spans="4:20" x14ac:dyDescent="0.25">
      <c r="D39" s="8" t="s">
        <v>16</v>
      </c>
      <c r="E39" s="20">
        <v>9.1394284685215654E-2</v>
      </c>
      <c r="F39" s="20">
        <v>5.9333878888273732E-2</v>
      </c>
      <c r="G39" s="20">
        <v>4.3750596797979907E-2</v>
      </c>
      <c r="H39" s="20">
        <v>5.9333724637143662E-2</v>
      </c>
      <c r="M39" s="8" t="s">
        <v>16</v>
      </c>
      <c r="N39" s="20">
        <v>6.4322079876949378E-2</v>
      </c>
      <c r="O39" s="20">
        <v>6.6055507528740828E-2</v>
      </c>
      <c r="P39" s="20">
        <v>4.5170594403357661E-2</v>
      </c>
      <c r="Q39" s="20">
        <v>4.8218172367865381E-2</v>
      </c>
      <c r="R39" s="20">
        <v>9.4176167023134444E-2</v>
      </c>
      <c r="S39" s="20">
        <v>5.9333724637143662E-2</v>
      </c>
      <c r="T39" s="25"/>
    </row>
    <row r="40" spans="4:20" x14ac:dyDescent="0.25">
      <c r="D40" s="8" t="s">
        <v>17</v>
      </c>
      <c r="E40" s="20">
        <v>0.15561722179929002</v>
      </c>
      <c r="F40" s="20">
        <v>0.109013935178956</v>
      </c>
      <c r="G40" s="20">
        <v>6.0401260437333557E-2</v>
      </c>
      <c r="H40" s="20">
        <v>0.10112247218007285</v>
      </c>
      <c r="M40" s="8" t="s">
        <v>17</v>
      </c>
      <c r="N40" s="20">
        <v>0.11628520853389647</v>
      </c>
      <c r="O40" s="20">
        <v>0.13726565423273937</v>
      </c>
      <c r="P40" s="20">
        <v>5.7796555013809425E-2</v>
      </c>
      <c r="Q40" s="20">
        <v>9.2778481629470819E-2</v>
      </c>
      <c r="R40" s="20">
        <v>0.15763396974275454</v>
      </c>
      <c r="S40" s="20">
        <v>0.10112247218007285</v>
      </c>
      <c r="T40" s="25"/>
    </row>
    <row r="41" spans="4:20" x14ac:dyDescent="0.25">
      <c r="D41" s="8" t="s">
        <v>18</v>
      </c>
      <c r="E41" s="20">
        <v>0.1846249137081877</v>
      </c>
      <c r="F41" s="20">
        <v>0.17837146703546769</v>
      </c>
      <c r="G41" s="20">
        <v>0.14277397005930845</v>
      </c>
      <c r="H41" s="20">
        <v>0.16847483427369875</v>
      </c>
      <c r="M41" s="8" t="s">
        <v>18</v>
      </c>
      <c r="N41" s="20">
        <v>0.19450345897186241</v>
      </c>
      <c r="O41" s="20">
        <v>0.12239526211888573</v>
      </c>
      <c r="P41" s="20">
        <v>0.14936014930313152</v>
      </c>
      <c r="Q41" s="20">
        <v>0.13493811519345092</v>
      </c>
      <c r="R41" s="20">
        <v>0.18178874870003728</v>
      </c>
      <c r="S41" s="20">
        <v>0.16847483427369875</v>
      </c>
      <c r="T41" s="25"/>
    </row>
    <row r="42" spans="4:20" x14ac:dyDescent="0.25">
      <c r="D42" s="8" t="s">
        <v>19</v>
      </c>
      <c r="E42" s="20">
        <v>8.3263072015804018E-2</v>
      </c>
      <c r="F42" s="20">
        <v>7.8042295948114931E-2</v>
      </c>
      <c r="G42" s="20">
        <v>7.2774871887366976E-2</v>
      </c>
      <c r="H42" s="20">
        <v>7.7212492481645537E-2</v>
      </c>
      <c r="M42" s="8" t="s">
        <v>19</v>
      </c>
      <c r="N42" s="20">
        <v>8.4618307432907644E-2</v>
      </c>
      <c r="O42" s="20">
        <v>3.2605189476536393E-2</v>
      </c>
      <c r="P42" s="20">
        <v>7.3089834982213234E-2</v>
      </c>
      <c r="Q42" s="20">
        <v>6.7384595393561383E-2</v>
      </c>
      <c r="R42" s="20">
        <v>0.10073975236936601</v>
      </c>
      <c r="S42" s="20">
        <v>7.7212492481645537E-2</v>
      </c>
      <c r="T42" s="25"/>
    </row>
    <row r="43" spans="4:20" x14ac:dyDescent="0.25">
      <c r="D43" s="8" t="s">
        <v>20</v>
      </c>
      <c r="E43" s="20">
        <v>6.0018172441737676E-2</v>
      </c>
      <c r="F43" s="20">
        <v>6.2860134271217269E-2</v>
      </c>
      <c r="G43" s="20">
        <v>6.8174222571164844E-2</v>
      </c>
      <c r="H43" s="20">
        <v>6.4055573741149299E-2</v>
      </c>
      <c r="M43" s="8" t="s">
        <v>20</v>
      </c>
      <c r="N43" s="20">
        <v>6.3981388959422153E-2</v>
      </c>
      <c r="O43" s="20">
        <v>7.9758202908274525E-2</v>
      </c>
      <c r="P43" s="20">
        <v>6.7767712363400706E-2</v>
      </c>
      <c r="Q43" s="20">
        <v>5.3113731605106712E-2</v>
      </c>
      <c r="R43" s="20">
        <v>5.5942546553381871E-2</v>
      </c>
      <c r="S43" s="20">
        <v>6.4055573741149299E-2</v>
      </c>
      <c r="T43" s="25"/>
    </row>
    <row r="44" spans="4:20" ht="15.75" thickBot="1" x14ac:dyDescent="0.3">
      <c r="D44" s="8" t="s">
        <v>21</v>
      </c>
      <c r="E44" s="20">
        <v>0.34696266463659209</v>
      </c>
      <c r="F44" s="20">
        <v>0.46170491065618791</v>
      </c>
      <c r="G44" s="23">
        <v>0.55333517235525664</v>
      </c>
      <c r="H44" s="20">
        <v>0.47260537386982804</v>
      </c>
      <c r="M44" s="8" t="s">
        <v>21</v>
      </c>
      <c r="N44" s="20">
        <v>0.42537955525677867</v>
      </c>
      <c r="O44" s="20">
        <v>0.46965923899720013</v>
      </c>
      <c r="P44" s="20">
        <v>0.5504468246661679</v>
      </c>
      <c r="Q44" s="20">
        <v>0.55679108598901994</v>
      </c>
      <c r="R44" s="23">
        <v>0.32677628868002279</v>
      </c>
      <c r="S44" s="20">
        <v>0.47260537386982804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117</v>
      </c>
      <c r="O48" s="16" t="s">
        <v>118</v>
      </c>
      <c r="P48" s="16" t="s">
        <v>119</v>
      </c>
      <c r="Q48" s="16" t="s">
        <v>120</v>
      </c>
      <c r="R48" s="16" t="s">
        <v>81</v>
      </c>
    </row>
    <row r="49" spans="4:20" x14ac:dyDescent="0.25">
      <c r="D49" s="8" t="s">
        <v>11</v>
      </c>
      <c r="E49" s="20">
        <v>8.8398680418625818E-3</v>
      </c>
      <c r="F49" s="20">
        <v>8.1684919572221279E-3</v>
      </c>
      <c r="G49" s="20">
        <v>8.9237573331802152E-3</v>
      </c>
      <c r="H49" s="20">
        <v>3.6669690382870935E-3</v>
      </c>
      <c r="I49" s="20">
        <v>1.0528932553719308E-2</v>
      </c>
      <c r="J49" s="20">
        <v>7.8356169243198014E-3</v>
      </c>
      <c r="M49" s="8" t="s">
        <v>11</v>
      </c>
      <c r="N49" s="20">
        <v>3.3383202282374229E-2</v>
      </c>
      <c r="O49" s="20">
        <v>4.342318536578722E-3</v>
      </c>
      <c r="P49" s="20">
        <v>8.7898653063805572E-3</v>
      </c>
      <c r="Q49" s="20">
        <v>7.4236929101004587E-2</v>
      </c>
      <c r="R49" s="20">
        <v>1.4857217984594722E-2</v>
      </c>
    </row>
    <row r="50" spans="4:20" x14ac:dyDescent="0.25">
      <c r="D50" s="8" t="s">
        <v>12</v>
      </c>
      <c r="E50" s="20">
        <v>2.9695320794782343E-3</v>
      </c>
      <c r="F50" s="20">
        <v>6.3178636791542658E-3</v>
      </c>
      <c r="G50" s="20">
        <v>2.8779537538740343E-3</v>
      </c>
      <c r="H50" s="20">
        <v>5.3763670905574478E-3</v>
      </c>
      <c r="I50" s="20">
        <v>5.2618767705749228E-3</v>
      </c>
      <c r="J50" s="20">
        <v>4.4985156792964271E-3</v>
      </c>
      <c r="M50" s="8" t="s">
        <v>12</v>
      </c>
      <c r="N50" s="20">
        <v>6.053858464964164E-3</v>
      </c>
      <c r="O50" s="20">
        <v>4.5221134069765856E-3</v>
      </c>
      <c r="P50" s="20">
        <v>5.7031365274762338E-3</v>
      </c>
      <c r="Q50" s="20">
        <v>3.8691144847064866E-2</v>
      </c>
      <c r="R50" s="20">
        <v>8.5296957087046613E-3</v>
      </c>
    </row>
    <row r="51" spans="4:20" x14ac:dyDescent="0.25">
      <c r="D51" s="8" t="s">
        <v>13</v>
      </c>
      <c r="E51" s="20">
        <v>1.1318822994084635E-2</v>
      </c>
      <c r="F51" s="20">
        <v>5.3150745806119651E-3</v>
      </c>
      <c r="G51" s="20">
        <v>4.6089273985398761E-3</v>
      </c>
      <c r="H51" s="20">
        <v>1.2573382169202594E-2</v>
      </c>
      <c r="I51" s="20">
        <v>1.0523753541149846E-2</v>
      </c>
      <c r="J51" s="20">
        <v>7.9061644862766858E-3</v>
      </c>
      <c r="M51" s="8" t="s">
        <v>13</v>
      </c>
      <c r="N51" s="20">
        <v>0</v>
      </c>
      <c r="O51" s="20">
        <v>1.3312992903550949E-2</v>
      </c>
      <c r="P51" s="20">
        <v>1.2408834130815118E-2</v>
      </c>
      <c r="Q51" s="20">
        <v>4.2574702314086721E-2</v>
      </c>
      <c r="R51" s="20">
        <v>1.4990984159791722E-2</v>
      </c>
    </row>
    <row r="52" spans="4:20" x14ac:dyDescent="0.25">
      <c r="D52" s="8" t="s">
        <v>14</v>
      </c>
      <c r="E52" s="20">
        <v>1.5726907325951767E-2</v>
      </c>
      <c r="F52" s="20">
        <v>1.6718511545230758E-2</v>
      </c>
      <c r="G52" s="20">
        <v>7.6885479848021647E-3</v>
      </c>
      <c r="H52" s="20">
        <v>4.6382665548462187E-3</v>
      </c>
      <c r="I52" s="20">
        <v>1.0528932553719308E-2</v>
      </c>
      <c r="J52" s="20">
        <v>1.1192471486691103E-2</v>
      </c>
      <c r="M52" s="8" t="s">
        <v>14</v>
      </c>
      <c r="N52" s="20">
        <v>0</v>
      </c>
      <c r="O52" s="20">
        <v>7.0501382513586779E-3</v>
      </c>
      <c r="P52" s="20">
        <v>2.4641133197023671E-2</v>
      </c>
      <c r="Q52" s="20">
        <v>5.19305453028212E-2</v>
      </c>
      <c r="R52" s="20">
        <v>2.1222194789539947E-2</v>
      </c>
    </row>
    <row r="53" spans="4:20" x14ac:dyDescent="0.25">
      <c r="D53" s="8" t="s">
        <v>15</v>
      </c>
      <c r="E53" s="20">
        <v>2.439613984529046E-2</v>
      </c>
      <c r="F53" s="20">
        <v>2.5025873712892423E-2</v>
      </c>
      <c r="G53" s="20">
        <v>2.5286780038904891E-2</v>
      </c>
      <c r="H53" s="20">
        <v>2.7485152412412069E-2</v>
      </c>
      <c r="I53" s="20">
        <v>2.8950680263301002E-2</v>
      </c>
      <c r="J53" s="20">
        <v>2.5762760239877835E-2</v>
      </c>
      <c r="M53" s="8" t="s">
        <v>15</v>
      </c>
      <c r="N53" s="20">
        <v>2.5815879201169022E-2</v>
      </c>
      <c r="O53" s="20">
        <v>1.8028522004440387E-2</v>
      </c>
      <c r="P53" s="20">
        <v>5.6276480259690988E-2</v>
      </c>
      <c r="Q53" s="20">
        <v>0.10501652919087205</v>
      </c>
      <c r="R53" s="20">
        <v>4.8849114047512215E-2</v>
      </c>
    </row>
    <row r="54" spans="4:20" x14ac:dyDescent="0.25">
      <c r="D54" s="8" t="s">
        <v>16</v>
      </c>
      <c r="E54" s="20">
        <v>6.7223286060973761E-2</v>
      </c>
      <c r="F54" s="20">
        <v>4.3159399612917558E-2</v>
      </c>
      <c r="G54" s="20">
        <v>6.154899733771773E-2</v>
      </c>
      <c r="H54" s="20">
        <v>6.9835007787495504E-2</v>
      </c>
      <c r="I54" s="20">
        <v>6.5783817657325452E-2</v>
      </c>
      <c r="J54" s="20">
        <v>5.9333724637143662E-2</v>
      </c>
      <c r="M54" s="8" t="s">
        <v>16</v>
      </c>
      <c r="N54" s="20">
        <v>6.339155243198108E-2</v>
      </c>
      <c r="O54" s="20">
        <v>8.70207172725663E-2</v>
      </c>
      <c r="P54" s="20">
        <v>0.12024409266246495</v>
      </c>
      <c r="Q54" s="20">
        <v>0.16306929421959751</v>
      </c>
      <c r="R54" s="20">
        <v>0.11250346836582832</v>
      </c>
    </row>
    <row r="55" spans="4:20" x14ac:dyDescent="0.25">
      <c r="D55" s="8" t="s">
        <v>17</v>
      </c>
      <c r="E55" s="20">
        <v>0.12461607007432125</v>
      </c>
      <c r="F55" s="20">
        <v>9.8896054916590176E-2</v>
      </c>
      <c r="G55" s="20">
        <v>0.10433317601453121</v>
      </c>
      <c r="H55" s="20">
        <v>9.1776918205624128E-2</v>
      </c>
      <c r="I55" s="20">
        <v>6.8419935055182374E-2</v>
      </c>
      <c r="J55" s="20">
        <v>0.10112247218007285</v>
      </c>
      <c r="M55" s="8" t="s">
        <v>17</v>
      </c>
      <c r="N55" s="20">
        <v>7.248973627444158E-2</v>
      </c>
      <c r="O55" s="20">
        <v>0.17700804990669736</v>
      </c>
      <c r="P55" s="20">
        <v>0.21774809763706501</v>
      </c>
      <c r="Q55" s="20">
        <v>0.13172802259524344</v>
      </c>
      <c r="R55" s="20">
        <v>0.1917396711492349</v>
      </c>
    </row>
    <row r="56" spans="4:20" x14ac:dyDescent="0.25">
      <c r="D56" s="8" t="s">
        <v>18</v>
      </c>
      <c r="E56" s="20">
        <v>0.22170531245260125</v>
      </c>
      <c r="F56" s="20">
        <v>0.16153382878326308</v>
      </c>
      <c r="G56" s="20">
        <v>0.15955907787840889</v>
      </c>
      <c r="H56" s="20">
        <v>0.14530739213035068</v>
      </c>
      <c r="I56" s="20">
        <v>0.16579572938623521</v>
      </c>
      <c r="J56" s="20">
        <v>0.16847483427369875</v>
      </c>
      <c r="M56" s="8" t="s">
        <v>18</v>
      </c>
      <c r="N56" s="20">
        <v>0.20852759028599263</v>
      </c>
      <c r="O56" s="20">
        <v>0.33953988858166367</v>
      </c>
      <c r="P56" s="20">
        <v>0.33496079340654705</v>
      </c>
      <c r="Q56" s="20">
        <v>0.21694161825592964</v>
      </c>
      <c r="R56" s="20">
        <v>0.31944738517702614</v>
      </c>
    </row>
    <row r="57" spans="4:20" x14ac:dyDescent="0.25">
      <c r="D57" s="8" t="s">
        <v>19</v>
      </c>
      <c r="E57" s="20">
        <v>0.11033956468982253</v>
      </c>
      <c r="F57" s="20">
        <v>8.0158809049075283E-2</v>
      </c>
      <c r="G57" s="20">
        <v>7.87536989758406E-2</v>
      </c>
      <c r="H57" s="20">
        <v>5.5141458572235437E-2</v>
      </c>
      <c r="I57" s="20">
        <v>4.2110551202307771E-2</v>
      </c>
      <c r="J57" s="20">
        <v>7.7212492481645537E-2</v>
      </c>
      <c r="M57" s="8" t="s">
        <v>19</v>
      </c>
      <c r="N57" s="20">
        <v>0.21849558137916639</v>
      </c>
      <c r="O57" s="20">
        <v>0.18631924486154433</v>
      </c>
      <c r="P57" s="20">
        <v>0.13256729411268733</v>
      </c>
      <c r="Q57" s="20">
        <v>7.9853644445870911E-2</v>
      </c>
      <c r="R57" s="20">
        <v>0.14640363905146786</v>
      </c>
    </row>
    <row r="58" spans="4:20" x14ac:dyDescent="0.25">
      <c r="D58" s="8" t="s">
        <v>20</v>
      </c>
      <c r="E58" s="20">
        <v>8.5377009707265278E-2</v>
      </c>
      <c r="F58" s="20">
        <v>6.2995912830438011E-2</v>
      </c>
      <c r="G58" s="20">
        <v>6.9775323542221893E-2</v>
      </c>
      <c r="H58" s="20">
        <v>4.2339158265870237E-2</v>
      </c>
      <c r="I58" s="20">
        <v>5.2634304743457615E-2</v>
      </c>
      <c r="J58" s="20">
        <v>6.4055573741149299E-2</v>
      </c>
      <c r="M58" s="8" t="s">
        <v>20</v>
      </c>
      <c r="N58" s="20">
        <v>0.37184259967991096</v>
      </c>
      <c r="O58" s="20">
        <v>0.16285601427462304</v>
      </c>
      <c r="P58" s="20">
        <v>8.6660272759849083E-2</v>
      </c>
      <c r="Q58" s="20">
        <v>9.5957569727509073E-2</v>
      </c>
      <c r="R58" s="20">
        <v>0.12145662956629949</v>
      </c>
    </row>
    <row r="59" spans="4:20" ht="15.75" thickBot="1" x14ac:dyDescent="0.3">
      <c r="D59" s="8" t="s">
        <v>21</v>
      </c>
      <c r="E59" s="20">
        <v>0.32748748672834832</v>
      </c>
      <c r="F59" s="20">
        <v>0.49171017933260447</v>
      </c>
      <c r="G59" s="20">
        <v>0.47664375974197848</v>
      </c>
      <c r="H59" s="20">
        <v>0.54185992777311864</v>
      </c>
      <c r="I59" s="23">
        <v>0.53946148627302715</v>
      </c>
      <c r="J59" s="20">
        <v>0.47260537386982804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4.3939513228710356E-2</v>
      </c>
      <c r="O60" s="20">
        <v>0.28059175098394579</v>
      </c>
      <c r="P60" s="20">
        <v>0.58020581645904878</v>
      </c>
      <c r="Q60" s="20">
        <v>9.5262919328295073E-2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0</v>
      </c>
      <c r="F65" s="20">
        <v>1.0415529848302959E-2</v>
      </c>
      <c r="G65" s="20">
        <v>5.2093002323370411E-3</v>
      </c>
      <c r="H65" s="20">
        <v>1.5628334033817207E-2</v>
      </c>
      <c r="I65" s="20">
        <v>5.2067139694929251E-3</v>
      </c>
      <c r="J65" s="20">
        <v>2.6044467304140464E-3</v>
      </c>
      <c r="K65" s="20">
        <v>2.6030223360915196E-3</v>
      </c>
      <c r="L65" s="20">
        <v>5.2050638208830302E-3</v>
      </c>
      <c r="M65" s="20">
        <v>7.8222880030120682E-3</v>
      </c>
      <c r="N65" s="20">
        <v>1.0419175793481995E-2</v>
      </c>
      <c r="O65" s="20">
        <v>1.0414328679804283E-2</v>
      </c>
      <c r="P65" s="20">
        <v>2.0829095642976282E-2</v>
      </c>
      <c r="Q65" s="20">
        <v>1.0402111473373702E-2</v>
      </c>
      <c r="R65" s="20">
        <v>1.3018639909180797E-2</v>
      </c>
      <c r="S65" s="20">
        <v>7.8025793286698912E-3</v>
      </c>
      <c r="T65" s="20">
        <v>7.8356169243198014E-3</v>
      </c>
    </row>
    <row r="66" spans="4:20" x14ac:dyDescent="0.25">
      <c r="D66" s="8" t="s">
        <v>12</v>
      </c>
      <c r="E66" s="20">
        <v>5.2082087588796681E-3</v>
      </c>
      <c r="F66" s="20">
        <v>2.6055876896213031E-3</v>
      </c>
      <c r="G66" s="20">
        <v>5.2093002323370411E-3</v>
      </c>
      <c r="H66" s="20">
        <v>5.198668002974363E-3</v>
      </c>
      <c r="I66" s="20">
        <v>5.2067139694929251E-3</v>
      </c>
      <c r="J66" s="20">
        <v>0</v>
      </c>
      <c r="K66" s="20">
        <v>2.6030223360915196E-3</v>
      </c>
      <c r="L66" s="20">
        <v>2.6068912603752527E-3</v>
      </c>
      <c r="M66" s="20">
        <v>0</v>
      </c>
      <c r="N66" s="20">
        <v>5.2070253842487479E-3</v>
      </c>
      <c r="O66" s="20">
        <v>7.810746509853213E-3</v>
      </c>
      <c r="P66" s="20">
        <v>5.2154102762296088E-3</v>
      </c>
      <c r="Q66" s="20">
        <v>2.6048405182080075E-3</v>
      </c>
      <c r="R66" s="20">
        <v>7.8063011926123946E-3</v>
      </c>
      <c r="S66" s="20">
        <v>1.3021425897516828E-2</v>
      </c>
      <c r="T66" s="20">
        <v>4.4985156792964271E-3</v>
      </c>
    </row>
    <row r="67" spans="4:20" x14ac:dyDescent="0.25">
      <c r="D67" s="8" t="s">
        <v>13</v>
      </c>
      <c r="E67" s="20">
        <v>7.8093233514315097E-3</v>
      </c>
      <c r="F67" s="20">
        <v>1.0415529848302959E-2</v>
      </c>
      <c r="G67" s="20">
        <v>0</v>
      </c>
      <c r="H67" s="20">
        <v>2.6058000064660049E-3</v>
      </c>
      <c r="I67" s="20">
        <v>5.2067139694929251E-3</v>
      </c>
      <c r="J67" s="20">
        <v>1.5617328688658734E-2</v>
      </c>
      <c r="K67" s="20">
        <v>2.6030223360915196E-3</v>
      </c>
      <c r="L67" s="20">
        <v>5.1963451210155541E-3</v>
      </c>
      <c r="M67" s="20">
        <v>1.5618609904769326E-2</v>
      </c>
      <c r="N67" s="20">
        <v>1.0414050768497496E-2</v>
      </c>
      <c r="O67" s="20">
        <v>1.3017910849755355E-2</v>
      </c>
      <c r="P67" s="20">
        <v>1.5621821732232212E-2</v>
      </c>
      <c r="Q67" s="20">
        <v>5.209681036416015E-3</v>
      </c>
      <c r="R67" s="20">
        <v>5.2062352754482979E-3</v>
      </c>
      <c r="S67" s="20">
        <v>7.8099194785557517E-3</v>
      </c>
      <c r="T67" s="20">
        <v>7.9061644862766858E-3</v>
      </c>
    </row>
    <row r="68" spans="4:20" x14ac:dyDescent="0.25">
      <c r="D68" s="8" t="s">
        <v>14</v>
      </c>
      <c r="E68" s="20">
        <v>2.083881460929465E-2</v>
      </c>
      <c r="F68" s="20">
        <v>1.0415529848302959E-2</v>
      </c>
      <c r="G68" s="20">
        <v>5.2093002323370411E-3</v>
      </c>
      <c r="H68" s="20">
        <v>1.0410268015906372E-2</v>
      </c>
      <c r="I68" s="20">
        <v>2.865084852731669E-2</v>
      </c>
      <c r="J68" s="20">
        <v>5.2088934608280927E-3</v>
      </c>
      <c r="K68" s="20">
        <v>1.3022559526912792E-2</v>
      </c>
      <c r="L68" s="20">
        <v>5.1963451210155541E-3</v>
      </c>
      <c r="M68" s="20">
        <v>2.6031016507948872E-3</v>
      </c>
      <c r="N68" s="20">
        <v>1.0419175793481995E-2</v>
      </c>
      <c r="O68" s="20">
        <v>1.0414328679804283E-2</v>
      </c>
      <c r="P68" s="20">
        <v>1.3026321142345714E-2</v>
      </c>
      <c r="Q68" s="20">
        <v>1.0410736773102865E-2</v>
      </c>
      <c r="R68" s="20">
        <v>2.6061693582842007E-3</v>
      </c>
      <c r="S68" s="20">
        <v>1.3021425897516828E-2</v>
      </c>
      <c r="T68" s="20">
        <v>1.1192471486691103E-2</v>
      </c>
    </row>
    <row r="69" spans="4:20" x14ac:dyDescent="0.25">
      <c r="D69" s="8" t="s">
        <v>15</v>
      </c>
      <c r="E69" s="20">
        <v>1.8225740869190845E-2</v>
      </c>
      <c r="F69" s="20">
        <v>3.6450944013969221E-2</v>
      </c>
      <c r="G69" s="20">
        <v>1.5627900697011123E-2</v>
      </c>
      <c r="H69" s="20">
        <v>3.1263134072613233E-2</v>
      </c>
      <c r="I69" s="20">
        <v>3.1244924381992754E-2</v>
      </c>
      <c r="J69" s="20">
        <v>2.0830897996399599E-2</v>
      </c>
      <c r="K69" s="20">
        <v>2.0831626535187355E-2</v>
      </c>
      <c r="L69" s="20">
        <v>2.8649647764525353E-2</v>
      </c>
      <c r="M69" s="20">
        <v>3.3846812985647234E-2</v>
      </c>
      <c r="N69" s="20">
        <v>2.8648889663337111E-2</v>
      </c>
      <c r="O69" s="20">
        <v>3.3854049767323549E-2</v>
      </c>
      <c r="P69" s="20">
        <v>2.0829095642976282E-2</v>
      </c>
      <c r="Q69" s="20">
        <v>2.083872414566406E-2</v>
      </c>
      <c r="R69" s="20">
        <v>1.5630912708585101E-2</v>
      </c>
      <c r="S69" s="20">
        <v>3.6465864632955806E-2</v>
      </c>
      <c r="T69" s="20">
        <v>2.5762760239877835E-2</v>
      </c>
    </row>
    <row r="70" spans="4:20" x14ac:dyDescent="0.25">
      <c r="D70" s="8" t="s">
        <v>16</v>
      </c>
      <c r="E70" s="20">
        <v>7.8087253940539114E-2</v>
      </c>
      <c r="F70" s="20">
        <v>7.0316763068863905E-2</v>
      </c>
      <c r="G70" s="20">
        <v>6.5116252904213009E-2</v>
      </c>
      <c r="H70" s="20">
        <v>5.9901070123823993E-2</v>
      </c>
      <c r="I70" s="20">
        <v>3.124956494702795E-2</v>
      </c>
      <c r="J70" s="20">
        <v>5.9897598952610293E-2</v>
      </c>
      <c r="K70" s="20">
        <v>4.4269999329693825E-2</v>
      </c>
      <c r="L70" s="20">
        <v>3.9051056706423941E-2</v>
      </c>
      <c r="M70" s="20">
        <v>8.5960778204054608E-2</v>
      </c>
      <c r="N70" s="20">
        <v>6.509806735307834E-2</v>
      </c>
      <c r="O70" s="20">
        <v>4.4268378447127832E-2</v>
      </c>
      <c r="P70" s="20">
        <v>5.7312558480126924E-2</v>
      </c>
      <c r="Q70" s="20">
        <v>5.4701650882368162E-2</v>
      </c>
      <c r="R70" s="20">
        <v>8.3342488495013495E-2</v>
      </c>
      <c r="S70" s="20">
        <v>5.9917643518280647E-2</v>
      </c>
      <c r="T70" s="20">
        <v>5.9333724637143662E-2</v>
      </c>
    </row>
    <row r="71" spans="4:20" x14ac:dyDescent="0.25">
      <c r="D71" s="8" t="s">
        <v>17</v>
      </c>
      <c r="E71" s="20">
        <v>0.13018728025066373</v>
      </c>
      <c r="F71" s="20">
        <v>0.11979564553093966</v>
      </c>
      <c r="G71" s="20">
        <v>8.0716025630207189E-2</v>
      </c>
      <c r="H71" s="20">
        <v>8.5933206168568754E-2</v>
      </c>
      <c r="I71" s="20">
        <v>6.7710484428584031E-2</v>
      </c>
      <c r="J71" s="20">
        <v>9.8954948214995439E-2</v>
      </c>
      <c r="K71" s="20">
        <v>0.10676860285848347</v>
      </c>
      <c r="L71" s="20">
        <v>0.1223756713398898</v>
      </c>
      <c r="M71" s="20">
        <v>9.8943828831460523E-2</v>
      </c>
      <c r="N71" s="20">
        <v>7.0310217762311597E-2</v>
      </c>
      <c r="O71" s="20">
        <v>8.0740973500321708E-2</v>
      </c>
      <c r="P71" s="20">
        <v>0.11979984540905578</v>
      </c>
      <c r="Q71" s="20">
        <v>0.11459573220169401</v>
      </c>
      <c r="R71" s="20">
        <v>0.10414301583232627</v>
      </c>
      <c r="S71" s="20">
        <v>0.15108964525055602</v>
      </c>
      <c r="T71" s="20">
        <v>0.10112247218007285</v>
      </c>
    </row>
    <row r="72" spans="4:20" x14ac:dyDescent="0.25">
      <c r="D72" s="8" t="s">
        <v>18</v>
      </c>
      <c r="E72" s="20">
        <v>0.24745868114520797</v>
      </c>
      <c r="F72" s="20">
        <v>0.22914165666266506</v>
      </c>
      <c r="G72" s="20">
        <v>0.15102470198414708</v>
      </c>
      <c r="H72" s="20">
        <v>0.17708447835504834</v>
      </c>
      <c r="I72" s="20">
        <v>0.16144989813959748</v>
      </c>
      <c r="J72" s="20">
        <v>0.15103920697636358</v>
      </c>
      <c r="K72" s="20">
        <v>0.19530487759464352</v>
      </c>
      <c r="L72" s="20">
        <v>0.15106891260375252</v>
      </c>
      <c r="M72" s="20">
        <v>0.11458191331217096</v>
      </c>
      <c r="N72" s="20">
        <v>0.16667606254580491</v>
      </c>
      <c r="O72" s="20">
        <v>0.12239080666157921</v>
      </c>
      <c r="P72" s="20">
        <v>0.14062894105203205</v>
      </c>
      <c r="Q72" s="20">
        <v>0.17188497300281186</v>
      </c>
      <c r="R72" s="20">
        <v>0.16147263827345856</v>
      </c>
      <c r="S72" s="20">
        <v>0.15884818367991074</v>
      </c>
      <c r="T72" s="20">
        <v>0.16847483427369875</v>
      </c>
    </row>
    <row r="73" spans="4:20" x14ac:dyDescent="0.25">
      <c r="D73" s="8" t="s">
        <v>19</v>
      </c>
      <c r="E73" s="20">
        <v>8.5944413882178494E-2</v>
      </c>
      <c r="F73" s="20">
        <v>0.14063352613772781</v>
      </c>
      <c r="G73" s="20">
        <v>9.3744901805253175E-2</v>
      </c>
      <c r="H73" s="20">
        <v>5.7314668132294459E-2</v>
      </c>
      <c r="I73" s="20">
        <v>7.2921838963112148E-2</v>
      </c>
      <c r="J73" s="20">
        <v>2.864891403455451E-2</v>
      </c>
      <c r="K73" s="20">
        <v>8.0730931651113086E-2</v>
      </c>
      <c r="L73" s="20">
        <v>6.5111250610308993E-2</v>
      </c>
      <c r="M73" s="20">
        <v>8.8550896804222096E-2</v>
      </c>
      <c r="N73" s="20">
        <v>4.688372855817672E-2</v>
      </c>
      <c r="O73" s="20">
        <v>7.5518846044500307E-2</v>
      </c>
      <c r="P73" s="20">
        <v>7.5513608071274566E-2</v>
      </c>
      <c r="Q73" s="20">
        <v>6.2498921837533854E-2</v>
      </c>
      <c r="R73" s="20">
        <v>0.10674308174949036</v>
      </c>
      <c r="S73" s="20">
        <v>9.6354147551693012E-2</v>
      </c>
      <c r="T73" s="20">
        <v>7.7212492481645537E-2</v>
      </c>
    </row>
    <row r="74" spans="4:20" x14ac:dyDescent="0.25">
      <c r="D74" s="8" t="s">
        <v>20</v>
      </c>
      <c r="E74" s="20">
        <v>6.7700734291659695E-2</v>
      </c>
      <c r="F74" s="20">
        <v>0.10937329477245443</v>
      </c>
      <c r="G74" s="20">
        <v>9.8965453225996994E-2</v>
      </c>
      <c r="H74" s="20">
        <v>5.9901070123823993E-2</v>
      </c>
      <c r="I74" s="20">
        <v>4.6869706855506732E-2</v>
      </c>
      <c r="J74" s="20">
        <v>4.9484487877866877E-2</v>
      </c>
      <c r="K74" s="20">
        <v>7.5502543439564446E-2</v>
      </c>
      <c r="L74" s="20">
        <v>3.384599288554091E-2</v>
      </c>
      <c r="M74" s="20">
        <v>5.4665134666692636E-2</v>
      </c>
      <c r="N74" s="20">
        <v>5.2085628917440972E-2</v>
      </c>
      <c r="O74" s="20">
        <v>5.4675225568972481E-2</v>
      </c>
      <c r="P74" s="20">
        <v>6.7710833570643988E-2</v>
      </c>
      <c r="Q74" s="20">
        <v>4.9483344546222982E-2</v>
      </c>
      <c r="R74" s="20">
        <v>7.8111839455084778E-2</v>
      </c>
      <c r="S74" s="20">
        <v>5.2071023290295594E-2</v>
      </c>
      <c r="T74" s="20">
        <v>6.4055573741149299E-2</v>
      </c>
    </row>
    <row r="75" spans="4:20" ht="15.75" thickBot="1" x14ac:dyDescent="0.3">
      <c r="D75" s="8" t="s">
        <v>21</v>
      </c>
      <c r="E75" s="20">
        <v>0.33853954890095433</v>
      </c>
      <c r="F75" s="20">
        <v>0.2604359925788497</v>
      </c>
      <c r="G75" s="20">
        <v>0.47917686305616031</v>
      </c>
      <c r="H75" s="20">
        <v>0.49475930296466331</v>
      </c>
      <c r="I75" s="20">
        <v>0.54428259184838346</v>
      </c>
      <c r="J75" s="20">
        <v>0.56771327706730879</v>
      </c>
      <c r="K75" s="20">
        <v>0.45575979205612699</v>
      </c>
      <c r="L75" s="20">
        <v>0.54169282276626907</v>
      </c>
      <c r="M75" s="20">
        <v>0.49740663563717569</v>
      </c>
      <c r="N75" s="20">
        <v>0.53383797746014017</v>
      </c>
      <c r="O75" s="20">
        <v>0.54689440529095779</v>
      </c>
      <c r="P75" s="20">
        <v>0.46351246898010656</v>
      </c>
      <c r="Q75" s="20">
        <v>0.49736928358260452</v>
      </c>
      <c r="R75" s="20">
        <v>0.42191867775051572</v>
      </c>
      <c r="S75" s="23">
        <v>0.40359814147404893</v>
      </c>
      <c r="T75" s="20">
        <v>0.47260537386982804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7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1" width="8.85546875" style="14" customWidth="1"/>
    <col min="12" max="12" width="9.42578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372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4.3939513228710352</v>
      </c>
    </row>
    <row r="4" spans="1:18" x14ac:dyDescent="0.25">
      <c r="A4" s="8" t="s">
        <v>23</v>
      </c>
      <c r="B4" s="17">
        <v>28.059175098394576</v>
      </c>
    </row>
    <row r="5" spans="1:18" x14ac:dyDescent="0.25">
      <c r="A5" s="8" t="s">
        <v>24</v>
      </c>
      <c r="B5" s="17">
        <v>58.020581645904883</v>
      </c>
    </row>
    <row r="6" spans="1:18" x14ac:dyDescent="0.25">
      <c r="A6" s="8" t="s">
        <v>25</v>
      </c>
      <c r="B6" s="17">
        <v>9.5262919328295066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3.8238854177530424E-2</v>
      </c>
      <c r="F12" s="20">
        <v>4.9280812537476959E-2</v>
      </c>
      <c r="G12" s="20">
        <v>4.3939513228710356E-2</v>
      </c>
      <c r="M12" s="8" t="s">
        <v>22</v>
      </c>
      <c r="N12" s="20">
        <v>5.325351263207273E-2</v>
      </c>
      <c r="O12" s="20">
        <v>3.8967065441712224E-2</v>
      </c>
      <c r="P12" s="20">
        <v>3.2341025503739004E-2</v>
      </c>
      <c r="Q12" s="20">
        <v>6.0624121723118672E-2</v>
      </c>
      <c r="R12" s="20">
        <v>4.3939513228710356E-2</v>
      </c>
    </row>
    <row r="13" spans="1:18" x14ac:dyDescent="0.25">
      <c r="D13" s="8" t="s">
        <v>23</v>
      </c>
      <c r="E13" s="20">
        <v>0.2981252706063795</v>
      </c>
      <c r="F13" s="20">
        <v>0.26416351428381069</v>
      </c>
      <c r="G13" s="20">
        <v>0.28059175098394579</v>
      </c>
      <c r="M13" s="8" t="s">
        <v>23</v>
      </c>
      <c r="N13" s="20">
        <v>0.21604083364978668</v>
      </c>
      <c r="O13" s="20">
        <v>0.23608188253300172</v>
      </c>
      <c r="P13" s="20">
        <v>0.2795845157145152</v>
      </c>
      <c r="Q13" s="20">
        <v>0.32245481416872607</v>
      </c>
      <c r="R13" s="20">
        <v>0.28059175098394579</v>
      </c>
    </row>
    <row r="14" spans="1:18" x14ac:dyDescent="0.25">
      <c r="D14" s="8" t="s">
        <v>24</v>
      </c>
      <c r="E14" s="20">
        <v>0.57436342318255229</v>
      </c>
      <c r="F14" s="20">
        <v>0.58567991531132713</v>
      </c>
      <c r="G14" s="20">
        <v>0.58020581645904878</v>
      </c>
      <c r="M14" s="8" t="s">
        <v>24</v>
      </c>
      <c r="N14" s="20">
        <v>0.5513212857685349</v>
      </c>
      <c r="O14" s="20">
        <v>0.58925627572058337</v>
      </c>
      <c r="P14" s="20">
        <v>0.60252895718441579</v>
      </c>
      <c r="Q14" s="20">
        <v>0.55078015215389831</v>
      </c>
      <c r="R14" s="20">
        <v>0.58020581645904878</v>
      </c>
    </row>
    <row r="15" spans="1:18" ht="15.75" thickBot="1" x14ac:dyDescent="0.3">
      <c r="D15" s="8" t="s">
        <v>25</v>
      </c>
      <c r="E15" s="20">
        <v>8.9272452033537814E-2</v>
      </c>
      <c r="F15" s="23">
        <v>0.10087575786738524</v>
      </c>
      <c r="G15" s="20">
        <v>9.5262919328295073E-2</v>
      </c>
      <c r="M15" s="8" t="s">
        <v>25</v>
      </c>
      <c r="N15" s="20">
        <v>0.17938436794960574</v>
      </c>
      <c r="O15" s="20">
        <v>0.13569477630470267</v>
      </c>
      <c r="P15" s="20">
        <v>8.5545501597330043E-2</v>
      </c>
      <c r="Q15" s="23">
        <v>6.614091195425692E-2</v>
      </c>
      <c r="R15" s="20">
        <v>9.5262919328295073E-2</v>
      </c>
    </row>
    <row r="16" spans="1:18" ht="15.75" thickTop="1" x14ac:dyDescent="0.25">
      <c r="D16" s="8" t="s">
        <v>87</v>
      </c>
      <c r="E16" s="20">
        <v>0.4837275358818211</v>
      </c>
      <c r="F16" s="20">
        <v>0.51627246411817895</v>
      </c>
      <c r="G16" s="20">
        <v>1</v>
      </c>
      <c r="M16" s="8" t="s">
        <v>87</v>
      </c>
      <c r="N16" s="20">
        <v>6.8437832743360807E-2</v>
      </c>
      <c r="O16" s="20">
        <v>0.18778401425412367</v>
      </c>
      <c r="P16" s="20">
        <v>0.4282887178550327</v>
      </c>
      <c r="Q16" s="20">
        <v>0.31548943514748296</v>
      </c>
      <c r="R16" s="20">
        <v>1</v>
      </c>
    </row>
    <row r="17" spans="4:20" x14ac:dyDescent="0.25">
      <c r="D17" s="29"/>
    </row>
    <row r="19" spans="4:2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  <c r="T19" s="16"/>
    </row>
    <row r="20" spans="4:20" x14ac:dyDescent="0.25">
      <c r="D20" s="8" t="s">
        <v>22</v>
      </c>
      <c r="E20" s="20">
        <v>6.4550768600808092E-2</v>
      </c>
      <c r="F20" s="20">
        <v>3.5892728847220286E-2</v>
      </c>
      <c r="G20" s="20">
        <v>4.6784997446525492E-2</v>
      </c>
      <c r="H20" s="20">
        <v>4.3939513228710356E-2</v>
      </c>
      <c r="M20" s="8" t="s">
        <v>22</v>
      </c>
      <c r="N20" s="20">
        <v>3.6562530797279981E-2</v>
      </c>
      <c r="O20" s="20">
        <v>6.4739800014597476E-2</v>
      </c>
      <c r="P20" s="20">
        <v>4.9993503721439583E-2</v>
      </c>
      <c r="Q20" s="20">
        <v>2.7551985223516304E-2</v>
      </c>
      <c r="R20" s="20">
        <v>6.7328290998120058E-2</v>
      </c>
      <c r="S20" s="20">
        <v>4.3939513228710356E-2</v>
      </c>
      <c r="T20" s="25"/>
    </row>
    <row r="21" spans="4:20" x14ac:dyDescent="0.25">
      <c r="D21" s="8" t="s">
        <v>23</v>
      </c>
      <c r="E21" s="20">
        <v>0.29221454805269687</v>
      </c>
      <c r="F21" s="20">
        <v>0.29207677367010598</v>
      </c>
      <c r="G21" s="20">
        <v>0.24736635827028824</v>
      </c>
      <c r="H21" s="20">
        <v>0.28059175098394579</v>
      </c>
      <c r="M21" s="8" t="s">
        <v>23</v>
      </c>
      <c r="N21" s="20">
        <v>0.31339153158251126</v>
      </c>
      <c r="O21" s="20">
        <v>0.19520472958178237</v>
      </c>
      <c r="P21" s="20">
        <v>0.24367850226751056</v>
      </c>
      <c r="Q21" s="20">
        <v>0.26078734616991489</v>
      </c>
      <c r="R21" s="20">
        <v>0.28801789591804017</v>
      </c>
      <c r="S21" s="20">
        <v>0.28059175098394579</v>
      </c>
      <c r="T21" s="25"/>
    </row>
    <row r="22" spans="4:20" x14ac:dyDescent="0.25">
      <c r="D22" s="8" t="s">
        <v>24</v>
      </c>
      <c r="E22" s="20">
        <v>0.58435388645850306</v>
      </c>
      <c r="F22" s="20">
        <v>0.58755733302737512</v>
      </c>
      <c r="G22" s="20">
        <v>0.5612774498509483</v>
      </c>
      <c r="H22" s="20">
        <v>0.58020581645904878</v>
      </c>
      <c r="M22" s="8" t="s">
        <v>24</v>
      </c>
      <c r="N22" s="20">
        <v>0.56276445922360652</v>
      </c>
      <c r="O22" s="20">
        <v>0.66121694280222854</v>
      </c>
      <c r="P22" s="20">
        <v>0.57430505286733358</v>
      </c>
      <c r="Q22" s="20">
        <v>0.62011390206181793</v>
      </c>
      <c r="R22" s="20">
        <v>0.58585814424576288</v>
      </c>
      <c r="S22" s="20">
        <v>0.58020581645904878</v>
      </c>
      <c r="T22" s="25"/>
    </row>
    <row r="23" spans="4:20" ht="15.75" thickBot="1" x14ac:dyDescent="0.3">
      <c r="D23" s="8" t="s">
        <v>25</v>
      </c>
      <c r="E23" s="20">
        <v>5.8880796887991943E-2</v>
      </c>
      <c r="F23" s="20">
        <v>8.4473164455298677E-2</v>
      </c>
      <c r="G23" s="23">
        <v>0.14457119443223793</v>
      </c>
      <c r="H23" s="20">
        <v>9.5262919328295073E-2</v>
      </c>
      <c r="M23" s="8" t="s">
        <v>25</v>
      </c>
      <c r="N23" s="20">
        <v>8.7281478396602205E-2</v>
      </c>
      <c r="O23" s="20">
        <v>7.8838527601391623E-2</v>
      </c>
      <c r="P23" s="20">
        <v>0.13202294114371624</v>
      </c>
      <c r="Q23" s="20">
        <v>9.1546766544750899E-2</v>
      </c>
      <c r="R23" s="23">
        <v>5.8795668838076916E-2</v>
      </c>
      <c r="S23" s="20">
        <v>9.5262919328295073E-2</v>
      </c>
      <c r="T23" s="25"/>
    </row>
    <row r="24" spans="4:20" ht="15.75" thickTop="1" x14ac:dyDescent="0.25">
      <c r="D24" s="8" t="s">
        <v>87</v>
      </c>
      <c r="E24" s="20">
        <v>0.18293938557756032</v>
      </c>
      <c r="F24" s="20">
        <v>0.55962111304159057</v>
      </c>
      <c r="G24" s="20">
        <v>0.25743950138084909</v>
      </c>
      <c r="H24" s="20">
        <v>1</v>
      </c>
      <c r="M24" s="8" t="s">
        <v>87</v>
      </c>
      <c r="N24" s="20">
        <v>0.48088099167362885</v>
      </c>
      <c r="O24" s="20">
        <v>6.2836469704254452E-2</v>
      </c>
      <c r="P24" s="20">
        <v>0.24709440758018517</v>
      </c>
      <c r="Q24" s="20">
        <v>0.10428640331801266</v>
      </c>
      <c r="R24" s="20">
        <v>0.10490172772391886</v>
      </c>
      <c r="S24" s="20">
        <v>1</v>
      </c>
      <c r="T24" s="25"/>
    </row>
    <row r="27" spans="4:2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20" x14ac:dyDescent="0.25">
      <c r="D28" s="8" t="s">
        <v>22</v>
      </c>
      <c r="E28" s="20">
        <v>6.2068309323109028E-2</v>
      </c>
      <c r="F28" s="20">
        <v>4.9103149975411035E-2</v>
      </c>
      <c r="G28" s="20">
        <v>3.652107829232918E-2</v>
      </c>
      <c r="H28" s="20">
        <v>3.3230286445442743E-2</v>
      </c>
      <c r="I28" s="20">
        <v>2.2862219423327789E-2</v>
      </c>
      <c r="J28" s="20">
        <v>4.3939513228710356E-2</v>
      </c>
    </row>
    <row r="29" spans="4:20" x14ac:dyDescent="0.25">
      <c r="D29" s="8" t="s">
        <v>23</v>
      </c>
      <c r="E29" s="20">
        <v>0.31888373600969805</v>
      </c>
      <c r="F29" s="20">
        <v>0.24890643828170611</v>
      </c>
      <c r="G29" s="20">
        <v>0.27014840701949683</v>
      </c>
      <c r="H29" s="20">
        <v>0.29503787206619908</v>
      </c>
      <c r="I29" s="20">
        <v>0.29139489901488913</v>
      </c>
      <c r="J29" s="20">
        <v>0.28059175098394579</v>
      </c>
    </row>
    <row r="30" spans="4:20" x14ac:dyDescent="0.25">
      <c r="D30" s="8" t="s">
        <v>24</v>
      </c>
      <c r="E30" s="20">
        <v>0.56742832172760849</v>
      </c>
      <c r="F30" s="20">
        <v>0.58675589631798275</v>
      </c>
      <c r="G30" s="20">
        <v>0.59946160309551466</v>
      </c>
      <c r="H30" s="20">
        <v>0.57314305460862414</v>
      </c>
      <c r="I30" s="20">
        <v>0.53145382573883315</v>
      </c>
      <c r="J30" s="20">
        <v>0.58020581645904878</v>
      </c>
    </row>
    <row r="31" spans="4:20" ht="15.75" thickBot="1" x14ac:dyDescent="0.3">
      <c r="D31" s="8" t="s">
        <v>25</v>
      </c>
      <c r="E31" s="20">
        <v>5.1619632939584451E-2</v>
      </c>
      <c r="F31" s="20">
        <v>0.11523451542490014</v>
      </c>
      <c r="G31" s="20">
        <v>9.3868911592659393E-2</v>
      </c>
      <c r="H31" s="20">
        <v>9.8588786879734006E-2</v>
      </c>
      <c r="I31" s="23">
        <v>0.15428905582294994</v>
      </c>
      <c r="J31" s="20">
        <v>9.5262919328295073E-2</v>
      </c>
    </row>
    <row r="32" spans="4:20" ht="15.75" thickTop="1" x14ac:dyDescent="0.25">
      <c r="D32" s="8" t="s">
        <v>87</v>
      </c>
      <c r="E32" s="20">
        <v>0.21690605716172637</v>
      </c>
      <c r="F32" s="20">
        <v>0.26578727509128586</v>
      </c>
      <c r="G32" s="20">
        <v>0.28564964116268032</v>
      </c>
      <c r="H32" s="20">
        <v>0.16368546450877625</v>
      </c>
      <c r="I32" s="20">
        <v>6.7971562075531261E-2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5.5125655396854101E-2</v>
      </c>
      <c r="F37" s="20">
        <v>7.0407466843745964E-2</v>
      </c>
      <c r="G37" s="20">
        <v>3.0006156770827706E-2</v>
      </c>
      <c r="H37" s="20">
        <v>4.6417876065422713E-2</v>
      </c>
      <c r="I37" s="20">
        <v>3.4286121605246273E-2</v>
      </c>
      <c r="J37" s="20">
        <v>3.0124065721301014E-2</v>
      </c>
      <c r="K37" s="20">
        <v>2.3914278089868419E-2</v>
      </c>
      <c r="L37" s="20">
        <v>1.7064262070539894E-2</v>
      </c>
      <c r="M37" s="20">
        <v>4.1473463957738661E-2</v>
      </c>
      <c r="N37" s="20">
        <v>2.7946964533081202E-2</v>
      </c>
      <c r="O37" s="20">
        <v>5.7477337648399185E-2</v>
      </c>
      <c r="P37" s="20">
        <v>7.7665043905546197E-2</v>
      </c>
      <c r="Q37" s="20">
        <v>2.5894910251570168E-2</v>
      </c>
      <c r="R37" s="20">
        <v>6.3074096754439687E-2</v>
      </c>
      <c r="S37" s="20">
        <v>6.1106188155368488E-2</v>
      </c>
      <c r="T37" s="20">
        <v>4.3939513228710356E-2</v>
      </c>
    </row>
    <row r="38" spans="4:20" x14ac:dyDescent="0.25">
      <c r="D38" s="8" t="s">
        <v>23</v>
      </c>
      <c r="E38" s="20">
        <v>0.32291629000180799</v>
      </c>
      <c r="F38" s="20">
        <v>0.2993285743271909</v>
      </c>
      <c r="G38" s="20">
        <v>0.3249694861796697</v>
      </c>
      <c r="H38" s="20">
        <v>0.23193580588190124</v>
      </c>
      <c r="I38" s="20">
        <v>0.2114090200910359</v>
      </c>
      <c r="J38" s="20">
        <v>0.29521584406874996</v>
      </c>
      <c r="K38" s="20">
        <v>0.28231848755020628</v>
      </c>
      <c r="L38" s="20">
        <v>0.26134763915839138</v>
      </c>
      <c r="M38" s="20">
        <v>0.29010759076760134</v>
      </c>
      <c r="N38" s="20">
        <v>0.29046373051298402</v>
      </c>
      <c r="O38" s="20">
        <v>0.29311625910209205</v>
      </c>
      <c r="P38" s="20">
        <v>0.21362816021353717</v>
      </c>
      <c r="Q38" s="20">
        <v>0.23313999382228784</v>
      </c>
      <c r="R38" s="20">
        <v>0.27475346833625441</v>
      </c>
      <c r="S38" s="20">
        <v>0.33623787722148379</v>
      </c>
      <c r="T38" s="20">
        <v>0.28059175098394579</v>
      </c>
    </row>
    <row r="39" spans="4:20" x14ac:dyDescent="0.25">
      <c r="D39" s="8" t="s">
        <v>24</v>
      </c>
      <c r="E39" s="20">
        <v>0.57866570240462845</v>
      </c>
      <c r="F39" s="20">
        <v>0.57393060704996957</v>
      </c>
      <c r="G39" s="20">
        <v>0.58002181873170522</v>
      </c>
      <c r="H39" s="20">
        <v>0.58766541247536408</v>
      </c>
      <c r="I39" s="20">
        <v>0.63431870716780547</v>
      </c>
      <c r="J39" s="20">
        <v>0.57827389644243976</v>
      </c>
      <c r="K39" s="20">
        <v>0.61243816157704234</v>
      </c>
      <c r="L39" s="20">
        <v>0.64773808164973556</v>
      </c>
      <c r="M39" s="20">
        <v>0.58549784947625383</v>
      </c>
      <c r="N39" s="20">
        <v>0.5307504562545351</v>
      </c>
      <c r="O39" s="20">
        <v>0.49999174413420733</v>
      </c>
      <c r="P39" s="20">
        <v>0.64074798671459121</v>
      </c>
      <c r="Q39" s="20">
        <v>0.66329752548306276</v>
      </c>
      <c r="R39" s="20">
        <v>0.53606647380535088</v>
      </c>
      <c r="S39" s="20">
        <v>0.47168069709053323</v>
      </c>
      <c r="T39" s="20">
        <v>0.58020581645904878</v>
      </c>
    </row>
    <row r="40" spans="4:20" ht="15.75" thickBot="1" x14ac:dyDescent="0.3">
      <c r="D40" s="8" t="s">
        <v>25</v>
      </c>
      <c r="E40" s="20">
        <v>4.3292352196709454E-2</v>
      </c>
      <c r="F40" s="20">
        <v>5.6333351779093585E-2</v>
      </c>
      <c r="G40" s="20">
        <v>6.5002538317797384E-2</v>
      </c>
      <c r="H40" s="20">
        <v>0.13398090557731193</v>
      </c>
      <c r="I40" s="20">
        <v>0.11998615113591235</v>
      </c>
      <c r="J40" s="20">
        <v>9.6386193767509273E-2</v>
      </c>
      <c r="K40" s="20">
        <v>8.1329072782882983E-2</v>
      </c>
      <c r="L40" s="20">
        <v>7.3850017121333184E-2</v>
      </c>
      <c r="M40" s="20">
        <v>8.2921095798406161E-2</v>
      </c>
      <c r="N40" s="20">
        <v>0.15083884869939973</v>
      </c>
      <c r="O40" s="20">
        <v>0.14941465911530141</v>
      </c>
      <c r="P40" s="20">
        <v>6.7958809166325435E-2</v>
      </c>
      <c r="Q40" s="20">
        <v>7.7667570443079245E-2</v>
      </c>
      <c r="R40" s="20">
        <v>0.12610596110395506</v>
      </c>
      <c r="S40" s="23">
        <v>0.13097523753261459</v>
      </c>
      <c r="T40" s="20">
        <v>9.5262919328295073E-2</v>
      </c>
    </row>
    <row r="41" spans="4:20" ht="15.75" thickTop="1" x14ac:dyDescent="0.25">
      <c r="D41" s="8" t="s">
        <v>87</v>
      </c>
      <c r="E41" s="20">
        <v>8.4555510287383256E-2</v>
      </c>
      <c r="F41" s="20">
        <v>8.2878464639484867E-2</v>
      </c>
      <c r="G41" s="20">
        <v>7.076689294807656E-2</v>
      </c>
      <c r="H41" s="20">
        <v>5.9726979414532207E-2</v>
      </c>
      <c r="I41" s="20">
        <v>7.5064226873548162E-2</v>
      </c>
      <c r="J41" s="20">
        <v>7.0667523789358783E-2</v>
      </c>
      <c r="K41" s="20">
        <v>0.1117115726086621</v>
      </c>
      <c r="L41" s="20">
        <v>4.0180301516602679E-2</v>
      </c>
      <c r="M41" s="20">
        <v>5.9180449041584461E-2</v>
      </c>
      <c r="N41" s="20">
        <v>6.952630722039238E-2</v>
      </c>
      <c r="O41" s="20">
        <v>4.6293033534033558E-2</v>
      </c>
      <c r="P41" s="20">
        <v>5.0400801679797408E-2</v>
      </c>
      <c r="Q41" s="20">
        <v>4.45433719624568E-2</v>
      </c>
      <c r="R41" s="20">
        <v>7.2397311529191988E-2</v>
      </c>
      <c r="S41" s="20">
        <v>6.2107252954894811E-2</v>
      </c>
      <c r="T41" s="20"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2.5703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373</v>
      </c>
    </row>
    <row r="2" spans="1:18" x14ac:dyDescent="0.25">
      <c r="A2" s="15"/>
      <c r="B2" s="16" t="s">
        <v>434</v>
      </c>
    </row>
    <row r="3" spans="1:18" x14ac:dyDescent="0.25">
      <c r="A3" s="8" t="s">
        <v>26</v>
      </c>
      <c r="B3" s="17">
        <v>18.512891897430098</v>
      </c>
    </row>
    <row r="4" spans="1:18" x14ac:dyDescent="0.25">
      <c r="A4" s="8" t="s">
        <v>63</v>
      </c>
      <c r="B4" s="17">
        <v>19.335844114855302</v>
      </c>
    </row>
    <row r="5" spans="1:18" x14ac:dyDescent="0.25">
      <c r="A5" s="8" t="s">
        <v>64</v>
      </c>
      <c r="B5" s="17">
        <v>18.805423853366591</v>
      </c>
    </row>
    <row r="6" spans="1:18" x14ac:dyDescent="0.25">
      <c r="A6" s="8" t="s">
        <v>29</v>
      </c>
      <c r="B6" s="17">
        <v>3.3798982026478619</v>
      </c>
    </row>
    <row r="7" spans="1:18" x14ac:dyDescent="0.25">
      <c r="A7" s="8" t="s">
        <v>30</v>
      </c>
      <c r="B7" s="17">
        <v>39.965941931700151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26</v>
      </c>
      <c r="E13" s="20">
        <v>0.15601041040288635</v>
      </c>
      <c r="F13" s="20">
        <v>0.21440683970619495</v>
      </c>
      <c r="G13" s="20">
        <v>0.18512891897430103</v>
      </c>
      <c r="M13" s="8" t="s">
        <v>26</v>
      </c>
      <c r="N13" s="20">
        <v>0.22777985152005309</v>
      </c>
      <c r="O13" s="20">
        <v>0.16177058205443165</v>
      </c>
      <c r="P13" s="20">
        <v>0.21408096123587469</v>
      </c>
      <c r="Q13" s="20">
        <v>0.15660417931592796</v>
      </c>
      <c r="R13" s="20">
        <v>0.18512891897430103</v>
      </c>
    </row>
    <row r="14" spans="1:18" x14ac:dyDescent="0.25">
      <c r="D14" s="8" t="s">
        <v>63</v>
      </c>
      <c r="E14" s="20">
        <v>0.24720948586891162</v>
      </c>
      <c r="F14" s="20">
        <v>0.13921258354786142</v>
      </c>
      <c r="G14" s="20">
        <v>0.193358441148553</v>
      </c>
      <c r="M14" s="8" t="s">
        <v>63</v>
      </c>
      <c r="N14" s="20">
        <v>0.24436978972253329</v>
      </c>
      <c r="O14" s="20">
        <v>0.33203593257462521</v>
      </c>
      <c r="P14" s="20">
        <v>0.14378486625661566</v>
      </c>
      <c r="Q14" s="20">
        <v>0.18111212305201377</v>
      </c>
      <c r="R14" s="20">
        <v>0.193358441148553</v>
      </c>
    </row>
    <row r="15" spans="1:18" x14ac:dyDescent="0.25">
      <c r="D15" s="8" t="s">
        <v>64</v>
      </c>
      <c r="E15" s="20">
        <v>0.16465442723992785</v>
      </c>
      <c r="F15" s="20">
        <v>0.21158215441298034</v>
      </c>
      <c r="G15" s="20">
        <v>0.1880542385336659</v>
      </c>
      <c r="M15" s="8" t="s">
        <v>64</v>
      </c>
      <c r="N15" s="20">
        <v>0.17402845174401727</v>
      </c>
      <c r="O15" s="20">
        <v>0.14812567521569905</v>
      </c>
      <c r="P15" s="20">
        <v>0.1823945072235732</v>
      </c>
      <c r="Q15" s="20">
        <v>0.21351320582877961</v>
      </c>
      <c r="R15" s="20">
        <v>0.1880542385336659</v>
      </c>
    </row>
    <row r="16" spans="1:18" x14ac:dyDescent="0.25">
      <c r="D16" s="8" t="s">
        <v>29</v>
      </c>
      <c r="E16" s="20">
        <v>4.9322572158749252E-2</v>
      </c>
      <c r="F16" s="20">
        <v>1.8190406461821875E-2</v>
      </c>
      <c r="G16" s="20">
        <v>3.3798982026478616E-2</v>
      </c>
      <c r="M16" s="8" t="s">
        <v>29</v>
      </c>
      <c r="N16" s="20">
        <v>7.9175480071336735E-2</v>
      </c>
      <c r="O16" s="20">
        <v>8.65164049666277E-2</v>
      </c>
      <c r="P16" s="20">
        <v>1.9344871978257759E-2</v>
      </c>
      <c r="Q16" s="20">
        <v>2.0327362882007691E-2</v>
      </c>
      <c r="R16" s="20">
        <v>3.3798982026478616E-2</v>
      </c>
    </row>
    <row r="17" spans="4:20" ht="15.75" thickBot="1" x14ac:dyDescent="0.3">
      <c r="D17" s="8" t="s">
        <v>30</v>
      </c>
      <c r="E17" s="20">
        <v>0.38280310432952497</v>
      </c>
      <c r="F17" s="23">
        <v>0.41660801587114143</v>
      </c>
      <c r="G17" s="20">
        <v>0.3996594193170015</v>
      </c>
      <c r="M17" s="8" t="s">
        <v>30</v>
      </c>
      <c r="N17" s="20">
        <v>0.27464642694205965</v>
      </c>
      <c r="O17" s="20">
        <v>0.27155140518861642</v>
      </c>
      <c r="P17" s="20">
        <v>0.44039479330567871</v>
      </c>
      <c r="Q17" s="23">
        <v>0.42844312892127101</v>
      </c>
      <c r="R17" s="20">
        <v>0.3996594193170015</v>
      </c>
    </row>
    <row r="18" spans="4:20" ht="15.75" thickTop="1" x14ac:dyDescent="0.25">
      <c r="D18" s="8" t="s">
        <v>87</v>
      </c>
      <c r="E18" s="20">
        <v>0.50136491359472779</v>
      </c>
      <c r="F18" s="20">
        <v>0.49863508640527215</v>
      </c>
      <c r="G18" s="20">
        <v>1</v>
      </c>
      <c r="M18" s="8" t="s">
        <v>87</v>
      </c>
      <c r="N18" s="20">
        <v>5.6789355793757913E-2</v>
      </c>
      <c r="O18" s="20">
        <v>0.15915198707395029</v>
      </c>
      <c r="P18" s="20">
        <v>0.41165275844444604</v>
      </c>
      <c r="Q18" s="20">
        <v>0.37240589868784585</v>
      </c>
      <c r="R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26</v>
      </c>
      <c r="E22" s="20">
        <v>0.15145517362534403</v>
      </c>
      <c r="F22" s="20">
        <v>0.19772192491098015</v>
      </c>
      <c r="G22" s="20">
        <v>0.18362959149683553</v>
      </c>
      <c r="H22" s="20">
        <v>0.18512891897430103</v>
      </c>
      <c r="M22" s="8" t="s">
        <v>26</v>
      </c>
      <c r="N22" s="20">
        <v>0.17715671712973688</v>
      </c>
      <c r="O22" s="20">
        <v>0.29116945107398567</v>
      </c>
      <c r="P22" s="20">
        <v>0.20448105505988434</v>
      </c>
      <c r="Q22" s="20">
        <v>0.13947990543735225</v>
      </c>
      <c r="R22" s="20">
        <v>0.17380605737486415</v>
      </c>
      <c r="S22" s="20">
        <v>0.18512891897430103</v>
      </c>
      <c r="T22" s="25"/>
    </row>
    <row r="23" spans="4:20" x14ac:dyDescent="0.25">
      <c r="D23" s="8" t="s">
        <v>63</v>
      </c>
      <c r="E23" s="20">
        <v>0.2170053288048252</v>
      </c>
      <c r="F23" s="20">
        <v>0.20352747641754992</v>
      </c>
      <c r="G23" s="20">
        <v>0.14833096124923034</v>
      </c>
      <c r="H23" s="20">
        <v>0.193358441148553</v>
      </c>
      <c r="M23" s="8" t="s">
        <v>63</v>
      </c>
      <c r="N23" s="20">
        <v>0.23047678744191755</v>
      </c>
      <c r="O23" s="20">
        <v>0.12457297954981515</v>
      </c>
      <c r="P23" s="20">
        <v>0.13090284727123339</v>
      </c>
      <c r="Q23" s="20">
        <v>0.2022166298075701</v>
      </c>
      <c r="R23" s="20">
        <v>0.17036110484548977</v>
      </c>
      <c r="S23" s="20">
        <v>0.193358441148553</v>
      </c>
      <c r="T23" s="25"/>
    </row>
    <row r="24" spans="4:20" x14ac:dyDescent="0.25">
      <c r="D24" s="8" t="s">
        <v>64</v>
      </c>
      <c r="E24" s="20">
        <v>0.17669379867658255</v>
      </c>
      <c r="F24" s="20">
        <v>0.16814026612248298</v>
      </c>
      <c r="G24" s="20">
        <v>0.24611129616731775</v>
      </c>
      <c r="H24" s="20">
        <v>0.1880542385336659</v>
      </c>
      <c r="M24" s="8" t="s">
        <v>64</v>
      </c>
      <c r="N24" s="20">
        <v>0.15343316936242113</v>
      </c>
      <c r="O24" s="20">
        <v>0.19107117787449107</v>
      </c>
      <c r="P24" s="20">
        <v>0.25223052047233313</v>
      </c>
      <c r="Q24" s="20">
        <v>0.1839650219883576</v>
      </c>
      <c r="R24" s="20">
        <v>0.22139971702175651</v>
      </c>
      <c r="S24" s="20">
        <v>0.1880542385336659</v>
      </c>
      <c r="T24" s="25"/>
    </row>
    <row r="25" spans="4:20" x14ac:dyDescent="0.25">
      <c r="D25" s="8" t="s">
        <v>29</v>
      </c>
      <c r="E25" s="20">
        <v>6.1345669614100838E-2</v>
      </c>
      <c r="F25" s="20">
        <v>2.9285967140745061E-2</v>
      </c>
      <c r="G25" s="20">
        <v>2.0995467805267037E-2</v>
      </c>
      <c r="H25" s="20">
        <v>3.3798982026478616E-2</v>
      </c>
      <c r="M25" s="8" t="s">
        <v>29</v>
      </c>
      <c r="N25" s="20">
        <v>2.9228609971793371E-2</v>
      </c>
      <c r="O25" s="20">
        <v>4.1602321119378546E-2</v>
      </c>
      <c r="P25" s="20">
        <v>2.5059779002033013E-2</v>
      </c>
      <c r="Q25" s="20">
        <v>2.0513993746663621E-2</v>
      </c>
      <c r="R25" s="20">
        <v>7.8741772099985646E-2</v>
      </c>
      <c r="S25" s="20">
        <v>3.3798982026478616E-2</v>
      </c>
      <c r="T25" s="25"/>
    </row>
    <row r="26" spans="4:20" ht="15.75" thickBot="1" x14ac:dyDescent="0.3">
      <c r="D26" s="8" t="s">
        <v>30</v>
      </c>
      <c r="E26" s="20">
        <v>0.3935000292791474</v>
      </c>
      <c r="F26" s="20">
        <v>0.4013243654082419</v>
      </c>
      <c r="G26" s="23">
        <v>0.40093268328134934</v>
      </c>
      <c r="H26" s="20">
        <v>0.3996594193170015</v>
      </c>
      <c r="M26" s="8" t="s">
        <v>30</v>
      </c>
      <c r="N26" s="20">
        <v>0.40970471609413112</v>
      </c>
      <c r="O26" s="20">
        <v>0.35158407038232953</v>
      </c>
      <c r="P26" s="20">
        <v>0.38732579819451618</v>
      </c>
      <c r="Q26" s="20">
        <v>0.45382444902005648</v>
      </c>
      <c r="R26" s="23">
        <v>0.35569134865790392</v>
      </c>
      <c r="S26" s="20">
        <v>0.3996594193170015</v>
      </c>
      <c r="T26" s="25"/>
    </row>
    <row r="27" spans="4:20" ht="15.75" thickTop="1" x14ac:dyDescent="0.25">
      <c r="D27" s="8" t="s">
        <v>87</v>
      </c>
      <c r="E27" s="20">
        <v>0.20110983138194263</v>
      </c>
      <c r="F27" s="20">
        <v>0.56555000482842599</v>
      </c>
      <c r="G27" s="20">
        <v>0.23334016378963138</v>
      </c>
      <c r="H27" s="20">
        <v>1</v>
      </c>
      <c r="M27" s="8" t="s">
        <v>87</v>
      </c>
      <c r="N27" s="20">
        <v>0.51855175483843619</v>
      </c>
      <c r="O27" s="20">
        <v>5.0331041597478858E-2</v>
      </c>
      <c r="P27" s="20">
        <v>0.22359851991078011</v>
      </c>
      <c r="Q27" s="20">
        <v>9.2656317347710279E-2</v>
      </c>
      <c r="R27" s="20">
        <v>0.11486236630559461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117</v>
      </c>
      <c r="O30" s="16" t="s">
        <v>118</v>
      </c>
      <c r="P30" s="16" t="s">
        <v>119</v>
      </c>
      <c r="Q30" s="16" t="s">
        <v>120</v>
      </c>
      <c r="R30" s="16" t="s">
        <v>81</v>
      </c>
    </row>
    <row r="31" spans="4:20" x14ac:dyDescent="0.25">
      <c r="D31" s="8" t="s">
        <v>26</v>
      </c>
      <c r="E31" s="20">
        <v>0.22678581339845705</v>
      </c>
      <c r="F31" s="20">
        <v>0.22052054080657768</v>
      </c>
      <c r="G31" s="20">
        <v>0.13945533712031971</v>
      </c>
      <c r="H31" s="20">
        <v>0.15191476044156141</v>
      </c>
      <c r="I31" s="20">
        <v>0.16360708534621579</v>
      </c>
      <c r="J31" s="20">
        <v>0.18512891897430103</v>
      </c>
      <c r="M31" s="8" t="s">
        <v>26</v>
      </c>
      <c r="N31" s="20">
        <v>0.21011063948229072</v>
      </c>
      <c r="O31" s="20">
        <v>0.18121688437282918</v>
      </c>
      <c r="P31" s="30" t="s">
        <v>147</v>
      </c>
      <c r="Q31" s="30" t="s">
        <v>147</v>
      </c>
      <c r="R31" s="20">
        <v>0.18512891897430103</v>
      </c>
    </row>
    <row r="32" spans="4:20" x14ac:dyDescent="0.25">
      <c r="D32" s="8" t="s">
        <v>63</v>
      </c>
      <c r="E32" s="20">
        <v>0.13992340567242048</v>
      </c>
      <c r="F32" s="20">
        <v>0.21239493162714845</v>
      </c>
      <c r="G32" s="20">
        <v>0.18132160589164334</v>
      </c>
      <c r="H32" s="20">
        <v>0.25</v>
      </c>
      <c r="I32" s="20">
        <v>0.23635713007693684</v>
      </c>
      <c r="J32" s="20">
        <v>0.193358441148553</v>
      </c>
      <c r="M32" s="8" t="s">
        <v>63</v>
      </c>
      <c r="N32" s="20">
        <v>0.10691670725767172</v>
      </c>
      <c r="O32" s="20">
        <v>0.20689486086328779</v>
      </c>
      <c r="P32" s="30" t="s">
        <v>147</v>
      </c>
      <c r="Q32" s="30" t="s">
        <v>147</v>
      </c>
      <c r="R32" s="20">
        <v>0.193358441148553</v>
      </c>
    </row>
    <row r="33" spans="4:20" x14ac:dyDescent="0.25">
      <c r="D33" s="8" t="s">
        <v>64</v>
      </c>
      <c r="E33" s="20">
        <v>0.21141144474662818</v>
      </c>
      <c r="F33" s="20">
        <v>0.18641614313424626</v>
      </c>
      <c r="G33" s="20">
        <v>0.17064998298473863</v>
      </c>
      <c r="H33" s="20">
        <v>0.14926880619096392</v>
      </c>
      <c r="I33" s="20">
        <v>0.27271426015387368</v>
      </c>
      <c r="J33" s="20">
        <v>0.1880542385336659</v>
      </c>
      <c r="M33" s="8" t="s">
        <v>64</v>
      </c>
      <c r="N33" s="20">
        <v>0.18405121425092202</v>
      </c>
      <c r="O33" s="20">
        <v>0.18868109565904356</v>
      </c>
      <c r="P33" s="30" t="s">
        <v>147</v>
      </c>
      <c r="Q33" s="30" t="s">
        <v>147</v>
      </c>
      <c r="R33" s="20">
        <v>0.1880542385336659</v>
      </c>
    </row>
    <row r="34" spans="4:20" x14ac:dyDescent="0.25">
      <c r="D34" s="8" t="s">
        <v>29</v>
      </c>
      <c r="E34" s="20">
        <v>3.3736656121070838E-2</v>
      </c>
      <c r="F34" s="20">
        <v>2.9095857097362555E-2</v>
      </c>
      <c r="G34" s="20">
        <v>4.312278038096734E-2</v>
      </c>
      <c r="H34" s="20">
        <v>2.4595994082166839E-2</v>
      </c>
      <c r="I34" s="20">
        <v>3.639291465378422E-2</v>
      </c>
      <c r="J34" s="20">
        <v>3.3798982026478616E-2</v>
      </c>
      <c r="M34" s="8" t="s">
        <v>29</v>
      </c>
      <c r="N34" s="20">
        <v>4.4621111961589313E-2</v>
      </c>
      <c r="O34" s="20">
        <v>3.2104281024830761E-2</v>
      </c>
      <c r="P34" s="30" t="s">
        <v>147</v>
      </c>
      <c r="Q34" s="30" t="s">
        <v>147</v>
      </c>
      <c r="R34" s="20">
        <v>3.3798982026478616E-2</v>
      </c>
    </row>
    <row r="35" spans="4:20" ht="15.75" thickBot="1" x14ac:dyDescent="0.3">
      <c r="D35" s="8" t="s">
        <v>30</v>
      </c>
      <c r="E35" s="20">
        <v>0.3881426800614235</v>
      </c>
      <c r="F35" s="20">
        <v>0.3515725273346651</v>
      </c>
      <c r="G35" s="20">
        <v>0.46545029362233098</v>
      </c>
      <c r="H35" s="20">
        <v>0.42422043928530784</v>
      </c>
      <c r="I35" s="23">
        <v>0.29092860976918949</v>
      </c>
      <c r="J35" s="20">
        <v>0.3996594193170015</v>
      </c>
      <c r="M35" s="8" t="s">
        <v>30</v>
      </c>
      <c r="N35" s="20">
        <v>0.45430032704752626</v>
      </c>
      <c r="O35" s="20">
        <v>0.39110287808000871</v>
      </c>
      <c r="P35" s="30" t="s">
        <v>147</v>
      </c>
      <c r="Q35" s="31" t="s">
        <v>147</v>
      </c>
      <c r="R35" s="20">
        <v>0.3996594193170015</v>
      </c>
    </row>
    <row r="36" spans="4:20" ht="15.75" thickTop="1" x14ac:dyDescent="0.25">
      <c r="D36" s="8" t="s">
        <v>87</v>
      </c>
      <c r="E36" s="20">
        <v>0.25461585749312832</v>
      </c>
      <c r="F36" s="20">
        <v>0.2440663355073027</v>
      </c>
      <c r="G36" s="20">
        <v>0.26992785624951421</v>
      </c>
      <c r="H36" s="20">
        <v>0.1655702606643443</v>
      </c>
      <c r="I36" s="20">
        <v>6.5819690085710453E-2</v>
      </c>
      <c r="J36" s="20">
        <v>1</v>
      </c>
      <c r="M36" s="8" t="s">
        <v>87</v>
      </c>
      <c r="N36" s="20">
        <v>0.13539377580558165</v>
      </c>
      <c r="O36" s="20">
        <v>0.86460622419441835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26</v>
      </c>
      <c r="E41" s="20">
        <v>0.26050359884263136</v>
      </c>
      <c r="F41" s="20">
        <v>0.19052607947317218</v>
      </c>
      <c r="G41" s="20">
        <v>0.23941090555014605</v>
      </c>
      <c r="H41" s="20">
        <v>0.22234482758620691</v>
      </c>
      <c r="I41" s="20">
        <v>9.3003978779840846E-2</v>
      </c>
      <c r="J41" s="20">
        <v>0.14814814814814814</v>
      </c>
      <c r="K41" s="20">
        <v>0.21874650876996984</v>
      </c>
      <c r="L41" s="20">
        <v>0.24489238127775881</v>
      </c>
      <c r="M41" s="20">
        <v>0.14062013088189468</v>
      </c>
      <c r="N41" s="20">
        <v>0.15786202610316968</v>
      </c>
      <c r="O41" s="20">
        <v>0.18028540479442376</v>
      </c>
      <c r="P41" s="20">
        <v>0.14999739678242308</v>
      </c>
      <c r="Q41" s="20">
        <v>0.1200397482610136</v>
      </c>
      <c r="R41" s="20">
        <v>0.18670500359408695</v>
      </c>
      <c r="S41" s="20">
        <v>0.14288369211708224</v>
      </c>
      <c r="T41" s="20">
        <v>0.18512891897430103</v>
      </c>
    </row>
    <row r="42" spans="4:20" x14ac:dyDescent="0.25">
      <c r="D42" s="8" t="s">
        <v>63</v>
      </c>
      <c r="E42" s="20">
        <v>0.15622085654845883</v>
      </c>
      <c r="F42" s="20">
        <v>0.19050113497468132</v>
      </c>
      <c r="G42" s="20">
        <v>7.0411392405063292E-2</v>
      </c>
      <c r="H42" s="20">
        <v>0.25931034482758619</v>
      </c>
      <c r="I42" s="20">
        <v>0.20925895225464192</v>
      </c>
      <c r="J42" s="20">
        <v>0.37037037037037041</v>
      </c>
      <c r="K42" s="20">
        <v>0.18750977544408445</v>
      </c>
      <c r="L42" s="20">
        <v>0.16330714041680902</v>
      </c>
      <c r="M42" s="20">
        <v>0.28124026176378936</v>
      </c>
      <c r="N42" s="20">
        <v>0.22805745459567711</v>
      </c>
      <c r="O42" s="20">
        <v>0.21311166580323082</v>
      </c>
      <c r="P42" s="20">
        <v>0.1666579892747436</v>
      </c>
      <c r="Q42" s="20">
        <v>0.17999337528983106</v>
      </c>
      <c r="R42" s="20">
        <v>0.10657249117104728</v>
      </c>
      <c r="S42" s="20">
        <v>0.16481338082700944</v>
      </c>
      <c r="T42" s="20">
        <v>0.193358441148553</v>
      </c>
    </row>
    <row r="43" spans="4:20" x14ac:dyDescent="0.25">
      <c r="D43" s="8" t="s">
        <v>64</v>
      </c>
      <c r="E43" s="20">
        <v>0.22917812477581961</v>
      </c>
      <c r="F43" s="20">
        <v>0.15233605228366884</v>
      </c>
      <c r="G43" s="20">
        <v>0.15494157740993184</v>
      </c>
      <c r="H43" s="20">
        <v>0.22206896551724137</v>
      </c>
      <c r="I43" s="20">
        <v>0.20930039787798407</v>
      </c>
      <c r="J43" s="20">
        <v>0.20370370370370372</v>
      </c>
      <c r="K43" s="20">
        <v>0.15627304211819909</v>
      </c>
      <c r="L43" s="20">
        <v>0.16330714041680902</v>
      </c>
      <c r="M43" s="20">
        <v>0.18748052352757869</v>
      </c>
      <c r="N43" s="20">
        <v>0.2806781299634003</v>
      </c>
      <c r="O43" s="20">
        <v>0.26223331606461642</v>
      </c>
      <c r="P43" s="20">
        <v>0.28338626542406414</v>
      </c>
      <c r="Q43" s="20">
        <v>0.1400463729711825</v>
      </c>
      <c r="R43" s="20">
        <v>9.3352501797043477E-2</v>
      </c>
      <c r="S43" s="20">
        <v>0.14291466625367819</v>
      </c>
      <c r="T43" s="20">
        <v>0.1880542385336659</v>
      </c>
    </row>
    <row r="44" spans="4:20" x14ac:dyDescent="0.25">
      <c r="D44" s="8" t="s">
        <v>29</v>
      </c>
      <c r="E44" s="20">
        <v>1.0425882971854898E-2</v>
      </c>
      <c r="F44" s="20">
        <v>4.7569158622065906E-2</v>
      </c>
      <c r="G44" s="20">
        <v>5.6323028237585206E-2</v>
      </c>
      <c r="H44" s="20">
        <v>3.7057471264367814E-2</v>
      </c>
      <c r="I44" s="20">
        <v>0</v>
      </c>
      <c r="J44" s="20">
        <v>0</v>
      </c>
      <c r="K44" s="20">
        <v>7.8136521059099545E-2</v>
      </c>
      <c r="L44" s="20">
        <v>6.1154765971984965E-2</v>
      </c>
      <c r="M44" s="20">
        <v>4.6938298535369273E-2</v>
      </c>
      <c r="N44" s="20">
        <v>3.5114978247358611E-2</v>
      </c>
      <c r="O44" s="20">
        <v>0</v>
      </c>
      <c r="P44" s="20">
        <v>1.6660592492320509E-2</v>
      </c>
      <c r="Q44" s="20">
        <v>8.0026498840675725E-2</v>
      </c>
      <c r="R44" s="20">
        <v>2.6658749257742913E-2</v>
      </c>
      <c r="S44" s="20">
        <v>1.0995818491559547E-2</v>
      </c>
      <c r="T44" s="20">
        <v>3.3798982026478616E-2</v>
      </c>
    </row>
    <row r="45" spans="4:20" ht="15.75" thickBot="1" x14ac:dyDescent="0.3">
      <c r="D45" s="8" t="s">
        <v>30</v>
      </c>
      <c r="E45" s="20">
        <v>0.3436715368612353</v>
      </c>
      <c r="F45" s="20">
        <v>0.41906757464641176</v>
      </c>
      <c r="G45" s="20">
        <v>0.47891309639727364</v>
      </c>
      <c r="H45" s="20">
        <v>0.25921839080459769</v>
      </c>
      <c r="I45" s="20">
        <v>0.48843667108753319</v>
      </c>
      <c r="J45" s="20">
        <v>0.27777777777777779</v>
      </c>
      <c r="K45" s="20">
        <v>0.35933415260864704</v>
      </c>
      <c r="L45" s="20">
        <v>0.36733857191663821</v>
      </c>
      <c r="M45" s="20">
        <v>0.34372078529136801</v>
      </c>
      <c r="N45" s="20">
        <v>0.29828741109039431</v>
      </c>
      <c r="O45" s="20">
        <v>0.34436961333772909</v>
      </c>
      <c r="P45" s="20">
        <v>0.38329775602644867</v>
      </c>
      <c r="Q45" s="20">
        <v>0.47989400463729714</v>
      </c>
      <c r="R45" s="20">
        <v>0.58671125418007941</v>
      </c>
      <c r="S45" s="23">
        <v>0.53839244231067063</v>
      </c>
      <c r="T45" s="20">
        <v>0.3996594193170015</v>
      </c>
    </row>
    <row r="46" spans="4:20" ht="15.75" thickTop="1" x14ac:dyDescent="0.25">
      <c r="D46" s="8" t="s">
        <v>87</v>
      </c>
      <c r="E46" s="20">
        <v>9.8497535147408319E-2</v>
      </c>
      <c r="F46" s="20">
        <v>9.4422814666167337E-2</v>
      </c>
      <c r="G46" s="20">
        <v>7.7405557165030892E-2</v>
      </c>
      <c r="H46" s="20">
        <v>5.1228422235255054E-2</v>
      </c>
      <c r="I46" s="20">
        <v>5.6829396399642934E-2</v>
      </c>
      <c r="J46" s="20">
        <v>7.0843608459402352E-2</v>
      </c>
      <c r="K46" s="20">
        <v>0.10541278331672826</v>
      </c>
      <c r="L46" s="20">
        <v>3.4470251007492306E-2</v>
      </c>
      <c r="M46" s="20">
        <v>6.0466025545906556E-2</v>
      </c>
      <c r="N46" s="20">
        <v>6.8215060449538234E-2</v>
      </c>
      <c r="O46" s="20">
        <v>5.0010716750398643E-2</v>
      </c>
      <c r="P46" s="20">
        <v>4.5238818660806611E-2</v>
      </c>
      <c r="Q46" s="20">
        <v>3.5553702696145974E-2</v>
      </c>
      <c r="R46" s="20">
        <v>7.5363486264894516E-2</v>
      </c>
      <c r="S46" s="20">
        <v>7.6041821235182036E-2</v>
      </c>
      <c r="T46" s="20"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1.5703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374</v>
      </c>
    </row>
    <row r="2" spans="1:18" x14ac:dyDescent="0.25">
      <c r="A2" s="15"/>
      <c r="B2" s="16" t="s">
        <v>434</v>
      </c>
    </row>
    <row r="3" spans="1:18" x14ac:dyDescent="0.25">
      <c r="A3" s="8" t="s">
        <v>26</v>
      </c>
      <c r="B3" s="17">
        <v>16.170146794555521</v>
      </c>
    </row>
    <row r="4" spans="1:18" x14ac:dyDescent="0.25">
      <c r="A4" s="8" t="s">
        <v>63</v>
      </c>
      <c r="B4" s="17">
        <v>13.196346205204575</v>
      </c>
    </row>
    <row r="5" spans="1:18" x14ac:dyDescent="0.25">
      <c r="A5" s="8" t="s">
        <v>64</v>
      </c>
      <c r="B5" s="17">
        <v>30.898149112126053</v>
      </c>
    </row>
    <row r="6" spans="1:18" x14ac:dyDescent="0.25">
      <c r="A6" s="8" t="s">
        <v>29</v>
      </c>
      <c r="B6" s="17">
        <v>3.7331217946686825</v>
      </c>
    </row>
    <row r="7" spans="1:18" x14ac:dyDescent="0.25">
      <c r="A7" s="8" t="s">
        <v>31</v>
      </c>
      <c r="B7" s="17">
        <v>36.00223609344517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26</v>
      </c>
      <c r="E13" s="20">
        <v>0.14255882507012338</v>
      </c>
      <c r="F13" s="20">
        <v>0.17903862327747949</v>
      </c>
      <c r="G13" s="20">
        <v>0.16170146794555521</v>
      </c>
      <c r="M13" s="8" t="s">
        <v>26</v>
      </c>
      <c r="N13" s="20">
        <v>0.11159683903214467</v>
      </c>
      <c r="O13" s="20">
        <v>0.14538624802075262</v>
      </c>
      <c r="P13" s="20">
        <v>0.17700597870491655</v>
      </c>
      <c r="Q13" s="20">
        <v>0.16281398746406525</v>
      </c>
      <c r="R13" s="20">
        <v>0.16170146794555521</v>
      </c>
    </row>
    <row r="14" spans="1:18" x14ac:dyDescent="0.25">
      <c r="D14" s="8" t="s">
        <v>63</v>
      </c>
      <c r="E14" s="20">
        <v>0.15856695890697994</v>
      </c>
      <c r="F14" s="20">
        <v>0.10786914235190097</v>
      </c>
      <c r="G14" s="20">
        <v>0.13196346205204576</v>
      </c>
      <c r="M14" s="8" t="s">
        <v>63</v>
      </c>
      <c r="N14" s="20">
        <v>0.17085734374761172</v>
      </c>
      <c r="O14" s="20">
        <v>0.11588563599815832</v>
      </c>
      <c r="P14" s="20">
        <v>0.12652807138132724</v>
      </c>
      <c r="Q14" s="20">
        <v>0.14144555979703724</v>
      </c>
      <c r="R14" s="20">
        <v>0.13196346205204576</v>
      </c>
    </row>
    <row r="15" spans="1:18" x14ac:dyDescent="0.25">
      <c r="D15" s="8" t="s">
        <v>64</v>
      </c>
      <c r="E15" s="20">
        <v>0.28843928433664939</v>
      </c>
      <c r="F15" s="20">
        <v>0.32758620689655177</v>
      </c>
      <c r="G15" s="20">
        <v>0.30898149112126055</v>
      </c>
      <c r="M15" s="8" t="s">
        <v>64</v>
      </c>
      <c r="N15" s="20">
        <v>0.18861868150344679</v>
      </c>
      <c r="O15" s="20">
        <v>0.27643769160799109</v>
      </c>
      <c r="P15" s="20">
        <v>0.33283359487465469</v>
      </c>
      <c r="Q15" s="20">
        <v>0.3265548172235575</v>
      </c>
      <c r="R15" s="20">
        <v>0.30898149112126055</v>
      </c>
    </row>
    <row r="16" spans="1:18" x14ac:dyDescent="0.25">
      <c r="D16" s="8" t="s">
        <v>29</v>
      </c>
      <c r="E16" s="20">
        <v>5.215560963297728E-2</v>
      </c>
      <c r="F16" s="20">
        <v>2.3905026848676975E-2</v>
      </c>
      <c r="G16" s="20">
        <v>3.7331217946686826E-2</v>
      </c>
      <c r="M16" s="8" t="s">
        <v>29</v>
      </c>
      <c r="N16" s="20">
        <v>0.12572031242835088</v>
      </c>
      <c r="O16" s="20">
        <v>5.7193230693213845E-2</v>
      </c>
      <c r="P16" s="20">
        <v>2.2464886456482553E-2</v>
      </c>
      <c r="Q16" s="20">
        <v>2.3237821449330003E-2</v>
      </c>
      <c r="R16" s="20">
        <v>3.7331217946686826E-2</v>
      </c>
    </row>
    <row r="17" spans="4:20" ht="15.75" thickBot="1" x14ac:dyDescent="0.3">
      <c r="D17" s="8" t="s">
        <v>31</v>
      </c>
      <c r="E17" s="20">
        <v>0.35827932205326996</v>
      </c>
      <c r="F17" s="23">
        <v>0.36160100062539086</v>
      </c>
      <c r="G17" s="20">
        <v>0.36002236093445172</v>
      </c>
      <c r="M17" s="8" t="s">
        <v>31</v>
      </c>
      <c r="N17" s="20">
        <v>0.40320682328844598</v>
      </c>
      <c r="O17" s="20">
        <v>0.40509719367988412</v>
      </c>
      <c r="P17" s="20">
        <v>0.34116746858261898</v>
      </c>
      <c r="Q17" s="23">
        <v>0.34594781406601</v>
      </c>
      <c r="R17" s="20">
        <v>0.36002236093445172</v>
      </c>
    </row>
    <row r="18" spans="4:20" ht="15.75" thickTop="1" x14ac:dyDescent="0.25">
      <c r="D18" s="8" t="s">
        <v>87</v>
      </c>
      <c r="E18" s="20">
        <v>0.47525359743980888</v>
      </c>
      <c r="F18" s="20">
        <v>0.52474640256019123</v>
      </c>
      <c r="G18" s="20">
        <v>1</v>
      </c>
      <c r="M18" s="8" t="s">
        <v>87</v>
      </c>
      <c r="N18" s="20">
        <v>7.4034383331598175E-2</v>
      </c>
      <c r="O18" s="20">
        <v>0.2015403696343942</v>
      </c>
      <c r="P18" s="20">
        <v>0.43628152144884369</v>
      </c>
      <c r="Q18" s="20">
        <v>0.28814372558516393</v>
      </c>
      <c r="R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26</v>
      </c>
      <c r="E22" s="20">
        <v>0.14683070687124056</v>
      </c>
      <c r="F22" s="20">
        <v>0.18043499027460769</v>
      </c>
      <c r="G22" s="20">
        <v>0.13255961670319316</v>
      </c>
      <c r="H22" s="20">
        <v>0.16170146794555521</v>
      </c>
      <c r="M22" s="8" t="s">
        <v>26</v>
      </c>
      <c r="N22" s="20">
        <v>0.15709873750773315</v>
      </c>
      <c r="O22" s="20">
        <v>0.25832963492611405</v>
      </c>
      <c r="P22" s="20">
        <v>0.13961432844710922</v>
      </c>
      <c r="Q22" s="20">
        <v>0.16565390240385605</v>
      </c>
      <c r="R22" s="20">
        <v>0.1691966859196799</v>
      </c>
      <c r="S22" s="20">
        <v>0.16170146794555521</v>
      </c>
      <c r="T22" s="25"/>
    </row>
    <row r="23" spans="4:20" x14ac:dyDescent="0.25">
      <c r="D23" s="8" t="s">
        <v>63</v>
      </c>
      <c r="E23" s="20">
        <v>0.17817936159432532</v>
      </c>
      <c r="F23" s="20">
        <v>0.14628128232905363</v>
      </c>
      <c r="G23" s="20">
        <v>7.2402377517067892E-2</v>
      </c>
      <c r="H23" s="20">
        <v>0.13196346205204576</v>
      </c>
      <c r="M23" s="8" t="s">
        <v>63</v>
      </c>
      <c r="N23" s="20">
        <v>0.17279736302215662</v>
      </c>
      <c r="O23" s="20">
        <v>0.14995808471818137</v>
      </c>
      <c r="P23" s="20">
        <v>7.3004305191193414E-2</v>
      </c>
      <c r="Q23" s="20">
        <v>8.5978536263826802E-2</v>
      </c>
      <c r="R23" s="20">
        <v>0.13346746391472911</v>
      </c>
      <c r="S23" s="20">
        <v>0.13196346205204576</v>
      </c>
      <c r="T23" s="25"/>
    </row>
    <row r="24" spans="4:20" x14ac:dyDescent="0.25">
      <c r="D24" s="8" t="s">
        <v>64</v>
      </c>
      <c r="E24" s="20">
        <v>0.24476764579787719</v>
      </c>
      <c r="F24" s="20">
        <v>0.29923721217615051</v>
      </c>
      <c r="G24" s="20">
        <v>0.37073197407109837</v>
      </c>
      <c r="H24" s="20">
        <v>0.30898149112126055</v>
      </c>
      <c r="M24" s="8" t="s">
        <v>64</v>
      </c>
      <c r="N24" s="20">
        <v>0.29110924727291398</v>
      </c>
      <c r="O24" s="20">
        <v>0.23416670776008022</v>
      </c>
      <c r="P24" s="20">
        <v>0.36958073656872326</v>
      </c>
      <c r="Q24" s="20">
        <v>0.31814530249037015</v>
      </c>
      <c r="R24" s="20">
        <v>0.27658780843440223</v>
      </c>
      <c r="S24" s="20">
        <v>0.30898149112126055</v>
      </c>
      <c r="T24" s="25"/>
    </row>
    <row r="25" spans="4:20" x14ac:dyDescent="0.25">
      <c r="D25" s="8" t="s">
        <v>29</v>
      </c>
      <c r="E25" s="20">
        <v>7.3564756473048998E-2</v>
      </c>
      <c r="F25" s="20">
        <v>2.6495342583804021E-2</v>
      </c>
      <c r="G25" s="20">
        <v>3.6293731885734475E-2</v>
      </c>
      <c r="H25" s="20">
        <v>3.7331217946686826E-2</v>
      </c>
      <c r="M25" s="8" t="s">
        <v>29</v>
      </c>
      <c r="N25" s="20">
        <v>2.4626301799962343E-2</v>
      </c>
      <c r="O25" s="20">
        <v>9.5846277758600856E-2</v>
      </c>
      <c r="P25" s="20">
        <v>3.6872232611713796E-2</v>
      </c>
      <c r="Q25" s="20">
        <v>5.1115413928770066E-2</v>
      </c>
      <c r="R25" s="20">
        <v>4.187812955657786E-2</v>
      </c>
      <c r="S25" s="20">
        <v>3.7331217946686826E-2</v>
      </c>
      <c r="T25" s="25"/>
    </row>
    <row r="26" spans="4:20" ht="15.75" thickBot="1" x14ac:dyDescent="0.3">
      <c r="D26" s="8" t="s">
        <v>31</v>
      </c>
      <c r="E26" s="20">
        <v>0.35665752926350797</v>
      </c>
      <c r="F26" s="20">
        <v>0.34755117263638413</v>
      </c>
      <c r="G26" s="23">
        <v>0.38801229982290608</v>
      </c>
      <c r="H26" s="20">
        <v>0.36002236093445172</v>
      </c>
      <c r="M26" s="8" t="s">
        <v>31</v>
      </c>
      <c r="N26" s="20">
        <v>0.35436835039723391</v>
      </c>
      <c r="O26" s="20">
        <v>0.26169929483702353</v>
      </c>
      <c r="P26" s="20">
        <v>0.38092839718126037</v>
      </c>
      <c r="Q26" s="20">
        <v>0.37910684491317698</v>
      </c>
      <c r="R26" s="23">
        <v>0.37886991217461097</v>
      </c>
      <c r="S26" s="20">
        <v>0.36002236093445172</v>
      </c>
      <c r="T26" s="25"/>
    </row>
    <row r="27" spans="4:20" ht="15.75" thickTop="1" x14ac:dyDescent="0.25">
      <c r="D27" s="8" t="s">
        <v>87</v>
      </c>
      <c r="E27" s="20">
        <v>0.1742093327479054</v>
      </c>
      <c r="F27" s="20">
        <v>0.55677255670579073</v>
      </c>
      <c r="G27" s="20">
        <v>0.26901811054630387</v>
      </c>
      <c r="H27" s="20">
        <v>1</v>
      </c>
      <c r="M27" s="8" t="s">
        <v>87</v>
      </c>
      <c r="N27" s="20">
        <v>0.46278194467705652</v>
      </c>
      <c r="O27" s="20">
        <v>6.8844745406729108E-2</v>
      </c>
      <c r="P27" s="20">
        <v>0.25838308716690583</v>
      </c>
      <c r="Q27" s="20">
        <v>0.10987411789734793</v>
      </c>
      <c r="R27" s="20">
        <v>0.10011610485196065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117</v>
      </c>
      <c r="O30" s="16" t="s">
        <v>118</v>
      </c>
      <c r="P30" s="16" t="s">
        <v>119</v>
      </c>
      <c r="Q30" s="16" t="s">
        <v>120</v>
      </c>
      <c r="R30" s="16" t="s">
        <v>81</v>
      </c>
    </row>
    <row r="31" spans="4:20" x14ac:dyDescent="0.25">
      <c r="D31" s="8" t="s">
        <v>26</v>
      </c>
      <c r="E31" s="20">
        <v>0.19063449956166817</v>
      </c>
      <c r="F31" s="20">
        <v>0.14891394298917629</v>
      </c>
      <c r="G31" s="20">
        <v>0.16883507848351403</v>
      </c>
      <c r="H31" s="20">
        <v>0.17196863312153274</v>
      </c>
      <c r="I31" s="20">
        <v>7.5009429475721145E-2</v>
      </c>
      <c r="J31" s="20">
        <v>0.16170146794555521</v>
      </c>
      <c r="M31" s="8" t="s">
        <v>26</v>
      </c>
      <c r="N31" s="30" t="s">
        <v>147</v>
      </c>
      <c r="O31" s="30" t="s">
        <v>147</v>
      </c>
      <c r="P31" s="20">
        <v>0.17618462932906137</v>
      </c>
      <c r="Q31" s="20">
        <v>7.3490708348043776E-2</v>
      </c>
      <c r="R31" s="20">
        <v>0.16170146794555521</v>
      </c>
    </row>
    <row r="32" spans="4:20" x14ac:dyDescent="0.25">
      <c r="D32" s="8" t="s">
        <v>63</v>
      </c>
      <c r="E32" s="20">
        <v>0.15031366342946273</v>
      </c>
      <c r="F32" s="20">
        <v>0.1102198333428925</v>
      </c>
      <c r="G32" s="20">
        <v>0.12913596733294996</v>
      </c>
      <c r="H32" s="20">
        <v>0.17568093655715139</v>
      </c>
      <c r="I32" s="20">
        <v>7.5025828563931848E-2</v>
      </c>
      <c r="J32" s="20">
        <v>0.13196346205204576</v>
      </c>
      <c r="M32" s="8" t="s">
        <v>63</v>
      </c>
      <c r="N32" s="30" t="s">
        <v>147</v>
      </c>
      <c r="O32" s="30" t="s">
        <v>147</v>
      </c>
      <c r="P32" s="20">
        <v>0.14320419046816046</v>
      </c>
      <c r="Q32" s="20">
        <v>6.3500978913245826E-2</v>
      </c>
      <c r="R32" s="20">
        <v>0.13196346205204576</v>
      </c>
    </row>
    <row r="33" spans="4:20" x14ac:dyDescent="0.25">
      <c r="D33" s="8" t="s">
        <v>64</v>
      </c>
      <c r="E33" s="20">
        <v>0.27292133935992169</v>
      </c>
      <c r="F33" s="20">
        <v>0.32140077183380172</v>
      </c>
      <c r="G33" s="20">
        <v>0.30121690936668993</v>
      </c>
      <c r="H33" s="20">
        <v>0.29674095908123965</v>
      </c>
      <c r="I33" s="20">
        <v>0.42501516915659487</v>
      </c>
      <c r="J33" s="20">
        <v>0.30898149112126055</v>
      </c>
      <c r="M33" s="8" t="s">
        <v>64</v>
      </c>
      <c r="N33" s="30" t="s">
        <v>147</v>
      </c>
      <c r="O33" s="30" t="s">
        <v>147</v>
      </c>
      <c r="P33" s="20">
        <v>0.32365859699416116</v>
      </c>
      <c r="Q33" s="20">
        <v>0.21958949834708091</v>
      </c>
      <c r="R33" s="20">
        <v>0.30898149112126055</v>
      </c>
    </row>
    <row r="34" spans="4:20" x14ac:dyDescent="0.25">
      <c r="D34" s="8" t="s">
        <v>29</v>
      </c>
      <c r="E34" s="20">
        <v>4.2347409288080791E-2</v>
      </c>
      <c r="F34" s="20">
        <v>4.3974862143272675E-2</v>
      </c>
      <c r="G34" s="20">
        <v>2.8822959563718886E-2</v>
      </c>
      <c r="H34" s="20">
        <v>2.9893080099550908E-2</v>
      </c>
      <c r="I34" s="20">
        <v>4.9984420866199843E-2</v>
      </c>
      <c r="J34" s="20">
        <v>3.7331217946686826E-2</v>
      </c>
      <c r="M34" s="8" t="s">
        <v>29</v>
      </c>
      <c r="N34" s="30" t="s">
        <v>147</v>
      </c>
      <c r="O34" s="30" t="s">
        <v>147</v>
      </c>
      <c r="P34" s="20">
        <v>3.7620412723171938E-2</v>
      </c>
      <c r="Q34" s="20">
        <v>3.5569855891132006E-2</v>
      </c>
      <c r="R34" s="20">
        <v>3.7331217946686826E-2</v>
      </c>
    </row>
    <row r="35" spans="4:20" ht="15.75" thickBot="1" x14ac:dyDescent="0.3">
      <c r="D35" s="8" t="s">
        <v>31</v>
      </c>
      <c r="E35" s="20">
        <v>0.34378308836086663</v>
      </c>
      <c r="F35" s="20">
        <v>0.3754905896908568</v>
      </c>
      <c r="G35" s="20">
        <v>0.37198908525312718</v>
      </c>
      <c r="H35" s="20">
        <v>0.32571639114052531</v>
      </c>
      <c r="I35" s="23">
        <v>0.37496515193755225</v>
      </c>
      <c r="J35" s="20">
        <v>0.36002236093445172</v>
      </c>
      <c r="M35" s="8" t="s">
        <v>31</v>
      </c>
      <c r="N35" s="30" t="s">
        <v>147</v>
      </c>
      <c r="O35" s="30" t="s">
        <v>147</v>
      </c>
      <c r="P35" s="20">
        <v>0.3193321704854451</v>
      </c>
      <c r="Q35" s="23">
        <v>0.60784895850049747</v>
      </c>
      <c r="R35" s="20">
        <v>0.36002236093445172</v>
      </c>
    </row>
    <row r="36" spans="4:20" ht="15.75" thickTop="1" x14ac:dyDescent="0.25">
      <c r="D36" s="8" t="s">
        <v>87</v>
      </c>
      <c r="E36" s="20">
        <v>0.19878825462495645</v>
      </c>
      <c r="F36" s="20">
        <v>0.27622317480004166</v>
      </c>
      <c r="G36" s="20">
        <v>0.29320322649272818</v>
      </c>
      <c r="H36" s="20">
        <v>0.16277990774982912</v>
      </c>
      <c r="I36" s="20">
        <v>6.9005436332444631E-2</v>
      </c>
      <c r="J36" s="20">
        <v>1</v>
      </c>
      <c r="M36" s="8" t="s">
        <v>87</v>
      </c>
      <c r="N36" s="20">
        <v>0</v>
      </c>
      <c r="O36" s="20">
        <v>0</v>
      </c>
      <c r="P36" s="20">
        <v>0.85896768528116385</v>
      </c>
      <c r="Q36" s="20">
        <v>0.14103231471883615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26</v>
      </c>
      <c r="E41" s="20">
        <v>0.14553567535355591</v>
      </c>
      <c r="F41" s="20">
        <v>0.21233007009379987</v>
      </c>
      <c r="G41" s="20">
        <v>0.21705711941323241</v>
      </c>
      <c r="H41" s="20">
        <v>0.18571327232744556</v>
      </c>
      <c r="I41" s="20">
        <v>0.18940263246709418</v>
      </c>
      <c r="J41" s="20">
        <v>0.20537732672791112</v>
      </c>
      <c r="K41" s="20">
        <v>0.18617839671768976</v>
      </c>
      <c r="L41" s="20">
        <v>0.1495610450554955</v>
      </c>
      <c r="M41" s="20">
        <v>0.11626828467082762</v>
      </c>
      <c r="N41" s="20">
        <v>8.1973030518097942E-2</v>
      </c>
      <c r="O41" s="20">
        <v>0.12390033053648614</v>
      </c>
      <c r="P41" s="20">
        <v>0.13015193665739352</v>
      </c>
      <c r="Q41" s="20">
        <v>0.12589453206419787</v>
      </c>
      <c r="R41" s="20">
        <v>0.14287992091458457</v>
      </c>
      <c r="S41" s="20">
        <v>0.14489349970388221</v>
      </c>
      <c r="T41" s="20">
        <v>0.16170146794555521</v>
      </c>
    </row>
    <row r="42" spans="4:20" x14ac:dyDescent="0.25">
      <c r="D42" s="8" t="s">
        <v>63</v>
      </c>
      <c r="E42" s="20">
        <v>0.18360198252932372</v>
      </c>
      <c r="F42" s="20">
        <v>0.16755198501543819</v>
      </c>
      <c r="G42" s="20">
        <v>0.13954150409431151</v>
      </c>
      <c r="H42" s="20">
        <v>9.9985812584237777E-2</v>
      </c>
      <c r="I42" s="20">
        <v>6.8187647654404326E-2</v>
      </c>
      <c r="J42" s="20">
        <v>0.26784025139082618</v>
      </c>
      <c r="K42" s="20">
        <v>7.5873836200094677E-2</v>
      </c>
      <c r="L42" s="20">
        <v>0.13398012180011074</v>
      </c>
      <c r="M42" s="20">
        <v>0.15505014395857084</v>
      </c>
      <c r="N42" s="20">
        <v>7.379508355377766E-2</v>
      </c>
      <c r="O42" s="20">
        <v>0.12390033053648614</v>
      </c>
      <c r="P42" s="20">
        <v>9.5869890862401025E-2</v>
      </c>
      <c r="Q42" s="20">
        <v>0.18884179809629684</v>
      </c>
      <c r="R42" s="20">
        <v>0.10880622478753767</v>
      </c>
      <c r="S42" s="20">
        <v>0.14497518737108664</v>
      </c>
      <c r="T42" s="20">
        <v>0.13196346205204576</v>
      </c>
    </row>
    <row r="43" spans="4:20" x14ac:dyDescent="0.25">
      <c r="D43" s="8" t="s">
        <v>64</v>
      </c>
      <c r="E43" s="20">
        <v>0.2847487681865089</v>
      </c>
      <c r="F43" s="20">
        <v>0.22345142455770667</v>
      </c>
      <c r="G43" s="20">
        <v>0.29458948038247068</v>
      </c>
      <c r="H43" s="20">
        <v>0.26431155565013831</v>
      </c>
      <c r="I43" s="20">
        <v>0.30304421194735065</v>
      </c>
      <c r="J43" s="20">
        <v>0.20534526157151331</v>
      </c>
      <c r="K43" s="20">
        <v>0.3655120719583399</v>
      </c>
      <c r="L43" s="20">
        <v>0.33075848250771139</v>
      </c>
      <c r="M43" s="20">
        <v>0.45736314274120304</v>
      </c>
      <c r="N43" s="20">
        <v>0.41804309955481006</v>
      </c>
      <c r="O43" s="20">
        <v>0.45128400711924743</v>
      </c>
      <c r="P43" s="20">
        <v>0.34934731435908412</v>
      </c>
      <c r="Q43" s="20">
        <v>0.2517427453160101</v>
      </c>
      <c r="R43" s="20">
        <v>0.238165090804726</v>
      </c>
      <c r="S43" s="20">
        <v>0.231911287193416</v>
      </c>
      <c r="T43" s="20">
        <v>0.30898149112126055</v>
      </c>
    </row>
    <row r="44" spans="4:20" x14ac:dyDescent="0.25">
      <c r="D44" s="8" t="s">
        <v>29</v>
      </c>
      <c r="E44" s="20">
        <v>5.0638798854667808E-2</v>
      </c>
      <c r="F44" s="20">
        <v>3.3510397003087639E-2</v>
      </c>
      <c r="G44" s="20">
        <v>1.550647219384765E-2</v>
      </c>
      <c r="H44" s="20">
        <v>5.0010640561821668E-2</v>
      </c>
      <c r="I44" s="20">
        <v>7.5761052986837663E-2</v>
      </c>
      <c r="J44" s="20">
        <v>3.572058422714957E-2</v>
      </c>
      <c r="K44" s="20">
        <v>2.7615590973646836E-2</v>
      </c>
      <c r="L44" s="20">
        <v>3.933458121325565E-2</v>
      </c>
      <c r="M44" s="20">
        <v>0</v>
      </c>
      <c r="N44" s="20">
        <v>4.9164462223369253E-2</v>
      </c>
      <c r="O44" s="20">
        <v>2.6544622425629289E-2</v>
      </c>
      <c r="P44" s="20">
        <v>2.0543548041943076E-2</v>
      </c>
      <c r="Q44" s="20">
        <v>4.1964844021399293E-2</v>
      </c>
      <c r="R44" s="20">
        <v>2.0393194827558716E-2</v>
      </c>
      <c r="S44" s="20">
        <v>6.5227602262748388E-2</v>
      </c>
      <c r="T44" s="20">
        <v>3.7331217946686826E-2</v>
      </c>
    </row>
    <row r="45" spans="4:20" ht="15.75" thickBot="1" x14ac:dyDescent="0.3">
      <c r="D45" s="8" t="s">
        <v>31</v>
      </c>
      <c r="E45" s="20">
        <v>0.33547477507594364</v>
      </c>
      <c r="F45" s="20">
        <v>0.36315612332996766</v>
      </c>
      <c r="G45" s="20">
        <v>0.33330542391613777</v>
      </c>
      <c r="H45" s="20">
        <v>0.39997871887635666</v>
      </c>
      <c r="I45" s="20">
        <v>0.3636044549443132</v>
      </c>
      <c r="J45" s="20">
        <v>0.28571657608259982</v>
      </c>
      <c r="K45" s="20">
        <v>0.34482010415022879</v>
      </c>
      <c r="L45" s="20">
        <v>0.34636576942342673</v>
      </c>
      <c r="M45" s="20">
        <v>0.27131842862939848</v>
      </c>
      <c r="N45" s="20">
        <v>0.37702432414994513</v>
      </c>
      <c r="O45" s="20">
        <v>0.27437070938215102</v>
      </c>
      <c r="P45" s="20">
        <v>0.40408731007917825</v>
      </c>
      <c r="Q45" s="20">
        <v>0.39155608050209595</v>
      </c>
      <c r="R45" s="20">
        <v>0.48975556866559311</v>
      </c>
      <c r="S45" s="23">
        <v>0.41299242346886678</v>
      </c>
      <c r="T45" s="20">
        <v>0.36002236093445172</v>
      </c>
    </row>
    <row r="46" spans="4:20" ht="15.75" thickTop="1" x14ac:dyDescent="0.25">
      <c r="D46" s="8" t="s">
        <v>87</v>
      </c>
      <c r="E46" s="20">
        <v>7.7857016761647829E-2</v>
      </c>
      <c r="F46" s="20">
        <v>7.7331942187478783E-2</v>
      </c>
      <c r="G46" s="20">
        <v>6.7577324020803811E-2</v>
      </c>
      <c r="H46" s="20">
        <v>6.3810140276388386E-2</v>
      </c>
      <c r="I46" s="20">
        <v>8.3825213537871021E-2</v>
      </c>
      <c r="J46" s="20">
        <v>7.0582923307426632E-2</v>
      </c>
      <c r="K46" s="20">
        <v>0.11473784746583621</v>
      </c>
      <c r="L46" s="20">
        <v>4.2923714812082146E-2</v>
      </c>
      <c r="M46" s="20">
        <v>5.8562789413410227E-2</v>
      </c>
      <c r="N46" s="20">
        <v>7.0156300215914291E-2</v>
      </c>
      <c r="O46" s="20">
        <v>4.4506859918251325E-2</v>
      </c>
      <c r="P46" s="20">
        <v>5.2880894075257673E-2</v>
      </c>
      <c r="Q46" s="20">
        <v>4.8862489306132066E-2</v>
      </c>
      <c r="R46" s="20">
        <v>7.0972202733103687E-2</v>
      </c>
      <c r="S46" s="20">
        <v>5.5412341968395951E-2</v>
      </c>
      <c r="T46" s="20">
        <v>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3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375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0.55942200987182111</v>
      </c>
    </row>
    <row r="4" spans="1:2" x14ac:dyDescent="0.25">
      <c r="A4" s="8" t="s">
        <v>12</v>
      </c>
      <c r="B4" s="17">
        <v>0.42344662331149452</v>
      </c>
    </row>
    <row r="5" spans="1:2" x14ac:dyDescent="0.25">
      <c r="A5" s="8" t="s">
        <v>13</v>
      </c>
      <c r="B5" s="17">
        <v>0.77545880103007503</v>
      </c>
    </row>
    <row r="6" spans="1:2" x14ac:dyDescent="0.25">
      <c r="A6" s="8" t="s">
        <v>14</v>
      </c>
      <c r="B6" s="17">
        <v>0.71373976254093774</v>
      </c>
    </row>
    <row r="7" spans="1:2" x14ac:dyDescent="0.25">
      <c r="A7" s="8" t="s">
        <v>15</v>
      </c>
      <c r="B7" s="17">
        <v>2.334116478459209</v>
      </c>
    </row>
    <row r="8" spans="1:2" x14ac:dyDescent="0.25">
      <c r="A8" s="8" t="s">
        <v>16</v>
      </c>
      <c r="B8" s="17">
        <v>4.4865427502100301</v>
      </c>
    </row>
    <row r="9" spans="1:2" x14ac:dyDescent="0.25">
      <c r="A9" s="8" t="s">
        <v>17</v>
      </c>
      <c r="B9" s="17">
        <v>11.334251929778166</v>
      </c>
    </row>
    <row r="10" spans="1:2" x14ac:dyDescent="0.25">
      <c r="A10" s="8" t="s">
        <v>18</v>
      </c>
      <c r="B10" s="17">
        <v>16.287577662787491</v>
      </c>
    </row>
    <row r="11" spans="1:2" x14ac:dyDescent="0.25">
      <c r="A11" s="8" t="s">
        <v>19</v>
      </c>
      <c r="B11" s="17">
        <v>7.0202483596684022</v>
      </c>
    </row>
    <row r="12" spans="1:2" x14ac:dyDescent="0.25">
      <c r="A12" s="8" t="s">
        <v>20</v>
      </c>
      <c r="B12" s="17">
        <v>7.5945861397825363</v>
      </c>
    </row>
    <row r="13" spans="1:2" x14ac:dyDescent="0.25">
      <c r="A13" s="8" t="s">
        <v>21</v>
      </c>
      <c r="B13" s="17">
        <v>48.470609482559837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5.693548769176663E-3</v>
      </c>
      <c r="F19" s="20">
        <v>5.5153943709428093E-3</v>
      </c>
      <c r="G19" s="20">
        <v>5.5942200987182111E-3</v>
      </c>
      <c r="M19" s="8" t="s">
        <v>11</v>
      </c>
      <c r="N19" s="20">
        <v>9.5570824113970724E-3</v>
      </c>
      <c r="O19" s="20">
        <v>9.4977643249559759E-3</v>
      </c>
      <c r="P19" s="20">
        <v>3.5966994307654789E-3</v>
      </c>
      <c r="Q19" s="20">
        <v>3.222153735343616E-3</v>
      </c>
      <c r="R19" s="20">
        <v>5.5942200987182111E-3</v>
      </c>
    </row>
    <row r="20" spans="4:18" x14ac:dyDescent="0.25">
      <c r="D20" s="8" t="s">
        <v>12</v>
      </c>
      <c r="E20" s="20">
        <v>4.9728579264148231E-3</v>
      </c>
      <c r="F20" s="20">
        <v>3.6484897739613811E-3</v>
      </c>
      <c r="G20" s="20">
        <v>4.234466233114945E-3</v>
      </c>
      <c r="M20" s="8" t="s">
        <v>12</v>
      </c>
      <c r="N20" s="20">
        <v>6.7660416909281476E-3</v>
      </c>
      <c r="O20" s="20">
        <v>5.9758660704866554E-3</v>
      </c>
      <c r="P20" s="20">
        <v>3.6549927764829098E-3</v>
      </c>
      <c r="Q20" s="20">
        <v>2.2802667756300602E-3</v>
      </c>
      <c r="R20" s="20">
        <v>4.234466233114945E-3</v>
      </c>
    </row>
    <row r="21" spans="4:18" x14ac:dyDescent="0.25">
      <c r="D21" s="8" t="s">
        <v>13</v>
      </c>
      <c r="E21" s="20">
        <v>6.1245054931037815E-3</v>
      </c>
      <c r="F21" s="20">
        <v>9.0481967957496464E-3</v>
      </c>
      <c r="G21" s="20">
        <v>7.7545880103007505E-3</v>
      </c>
      <c r="M21" s="8" t="s">
        <v>13</v>
      </c>
      <c r="N21" s="20">
        <v>9.7472924187725629E-3</v>
      </c>
      <c r="O21" s="20">
        <v>1.1445357829731637E-2</v>
      </c>
      <c r="P21" s="20">
        <v>7.2944406607745047E-3</v>
      </c>
      <c r="Q21" s="20">
        <v>3.7485023304776612E-3</v>
      </c>
      <c r="R21" s="20">
        <v>7.7545880103007505E-3</v>
      </c>
    </row>
    <row r="22" spans="4:18" x14ac:dyDescent="0.25">
      <c r="D22" s="8" t="s">
        <v>14</v>
      </c>
      <c r="E22" s="20">
        <v>9.7388930698878787E-3</v>
      </c>
      <c r="F22" s="20">
        <v>5.0728902604266837E-3</v>
      </c>
      <c r="G22" s="20">
        <v>7.1373976254093772E-3</v>
      </c>
      <c r="M22" s="8" t="s">
        <v>14</v>
      </c>
      <c r="N22" s="20">
        <v>1.1447536974496334E-2</v>
      </c>
      <c r="O22" s="20">
        <v>8.4801467187106926E-3</v>
      </c>
      <c r="P22" s="20">
        <v>5.9546652650355539E-3</v>
      </c>
      <c r="Q22" s="20">
        <v>5.8902563179145523E-3</v>
      </c>
      <c r="R22" s="20">
        <v>7.1373976254093772E-3</v>
      </c>
    </row>
    <row r="23" spans="4:18" x14ac:dyDescent="0.25">
      <c r="D23" s="8" t="s">
        <v>15</v>
      </c>
      <c r="E23" s="20">
        <v>2.8815789233917477E-2</v>
      </c>
      <c r="F23" s="20">
        <v>1.8996585777108076E-2</v>
      </c>
      <c r="G23" s="20">
        <v>2.334116478459209E-2</v>
      </c>
      <c r="M23" s="8" t="s">
        <v>15</v>
      </c>
      <c r="N23" s="20">
        <v>3.4789022165288612E-2</v>
      </c>
      <c r="O23" s="20">
        <v>2.9192803641999856E-2</v>
      </c>
      <c r="P23" s="20">
        <v>1.8998772925072648E-2</v>
      </c>
      <c r="Q23" s="20">
        <v>1.9731146678117057E-2</v>
      </c>
      <c r="R23" s="20">
        <v>2.334116478459209E-2</v>
      </c>
    </row>
    <row r="24" spans="4:18" x14ac:dyDescent="0.25">
      <c r="D24" s="8" t="s">
        <v>16</v>
      </c>
      <c r="E24" s="20">
        <v>5.5937818320307447E-2</v>
      </c>
      <c r="F24" s="20">
        <v>3.6078545925708479E-2</v>
      </c>
      <c r="G24" s="20">
        <v>4.4865427502100305E-2</v>
      </c>
      <c r="M24" s="8" t="s">
        <v>16</v>
      </c>
      <c r="N24" s="20">
        <v>4.824346880944063E-2</v>
      </c>
      <c r="O24" s="20">
        <v>3.3292487969552621E-2</v>
      </c>
      <c r="P24" s="20">
        <v>5.3282061097255647E-2</v>
      </c>
      <c r="Q24" s="20">
        <v>4.0705445630267817E-2</v>
      </c>
      <c r="R24" s="20">
        <v>4.4865427502100305E-2</v>
      </c>
    </row>
    <row r="25" spans="4:18" x14ac:dyDescent="0.25">
      <c r="D25" s="8" t="s">
        <v>17</v>
      </c>
      <c r="E25" s="20">
        <v>0.13799179633331451</v>
      </c>
      <c r="F25" s="20">
        <v>9.3781226546197569E-2</v>
      </c>
      <c r="G25" s="20">
        <v>0.11334251929778166</v>
      </c>
      <c r="M25" s="8" t="s">
        <v>17</v>
      </c>
      <c r="N25" s="20">
        <v>5.4924110088894064E-2</v>
      </c>
      <c r="O25" s="20">
        <v>8.3256376339984922E-2</v>
      </c>
      <c r="P25" s="20">
        <v>0.11227978474210538</v>
      </c>
      <c r="Q25" s="20">
        <v>0.17338857685035775</v>
      </c>
      <c r="R25" s="20">
        <v>0.11334251929778166</v>
      </c>
    </row>
    <row r="26" spans="4:18" x14ac:dyDescent="0.25">
      <c r="D26" s="8" t="s">
        <v>18</v>
      </c>
      <c r="E26" s="20">
        <v>0.17614832200211744</v>
      </c>
      <c r="F26" s="20">
        <v>0.15234288573415916</v>
      </c>
      <c r="G26" s="20">
        <v>0.16287577662787492</v>
      </c>
      <c r="M26" s="8" t="s">
        <v>18</v>
      </c>
      <c r="N26" s="20">
        <v>4.4241294980784905E-2</v>
      </c>
      <c r="O26" s="20">
        <v>8.4533673080200281E-2</v>
      </c>
      <c r="P26" s="20">
        <v>0.18027800096572644</v>
      </c>
      <c r="Q26" s="20">
        <v>0.26835294443559504</v>
      </c>
      <c r="R26" s="20">
        <v>0.16287577662787492</v>
      </c>
    </row>
    <row r="27" spans="4:18" x14ac:dyDescent="0.25">
      <c r="D27" s="8" t="s">
        <v>19</v>
      </c>
      <c r="E27" s="20">
        <v>5.7012021232590894E-2</v>
      </c>
      <c r="F27" s="20">
        <v>8.0670234657326839E-2</v>
      </c>
      <c r="G27" s="20">
        <v>7.0202483596684018E-2</v>
      </c>
      <c r="M27" s="8" t="s">
        <v>19</v>
      </c>
      <c r="N27" s="20">
        <v>2.539109506618532E-2</v>
      </c>
      <c r="O27" s="20">
        <v>5.0879257317676847E-2</v>
      </c>
      <c r="P27" s="20">
        <v>6.853062878117358E-2</v>
      </c>
      <c r="Q27" s="20">
        <v>0.11378306127113186</v>
      </c>
      <c r="R27" s="20">
        <v>7.0202483596684018E-2</v>
      </c>
    </row>
    <row r="28" spans="4:18" x14ac:dyDescent="0.25">
      <c r="D28" s="8" t="s">
        <v>20</v>
      </c>
      <c r="E28" s="20">
        <v>5.6489042036958419E-2</v>
      </c>
      <c r="F28" s="20">
        <v>9.1386498418698545E-2</v>
      </c>
      <c r="G28" s="20">
        <v>7.5945861397825359E-2</v>
      </c>
      <c r="M28" s="8" t="s">
        <v>20</v>
      </c>
      <c r="N28" s="20">
        <v>4.6310314040604011E-2</v>
      </c>
      <c r="O28" s="20">
        <v>5.4475813323162571E-2</v>
      </c>
      <c r="P28" s="20">
        <v>8.9807699968035809E-2</v>
      </c>
      <c r="Q28" s="20">
        <v>8.7365209742989516E-2</v>
      </c>
      <c r="R28" s="20">
        <v>7.5945861397825359E-2</v>
      </c>
    </row>
    <row r="29" spans="4:18" ht="15.75" thickBot="1" x14ac:dyDescent="0.3">
      <c r="D29" s="8" t="s">
        <v>21</v>
      </c>
      <c r="E29" s="20">
        <v>0.46107540558221066</v>
      </c>
      <c r="F29" s="23">
        <v>0.50345905173972083</v>
      </c>
      <c r="G29" s="20">
        <v>0.4847060948255984</v>
      </c>
      <c r="M29" s="8" t="s">
        <v>21</v>
      </c>
      <c r="N29" s="20">
        <v>0.70858274135320831</v>
      </c>
      <c r="O29" s="20">
        <v>0.62897045338353796</v>
      </c>
      <c r="P29" s="20">
        <v>0.45632225338757204</v>
      </c>
      <c r="Q29" s="23">
        <v>0.28153243623217511</v>
      </c>
      <c r="R29" s="20">
        <v>0.4847060948255984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20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  <c r="T33" s="16"/>
    </row>
    <row r="34" spans="4:20" x14ac:dyDescent="0.25">
      <c r="D34" s="8" t="s">
        <v>11</v>
      </c>
      <c r="E34" s="20">
        <v>2.1419469615731987E-3</v>
      </c>
      <c r="F34" s="20">
        <v>7.0297180392667217E-3</v>
      </c>
      <c r="G34" s="20">
        <v>4.6828748156557349E-3</v>
      </c>
      <c r="H34" s="20">
        <v>5.5942200987182111E-3</v>
      </c>
      <c r="M34" s="8" t="s">
        <v>11</v>
      </c>
      <c r="N34" s="20">
        <v>6.2566562602184442E-3</v>
      </c>
      <c r="O34" s="20">
        <v>5.5868805078513094E-3</v>
      </c>
      <c r="P34" s="20">
        <v>6.8073661403416068E-3</v>
      </c>
      <c r="Q34" s="20">
        <v>4.112659584835786E-3</v>
      </c>
      <c r="R34" s="20">
        <v>0</v>
      </c>
      <c r="S34" s="20">
        <v>5.5942200987182111E-3</v>
      </c>
      <c r="T34" s="25"/>
    </row>
    <row r="35" spans="4:20" x14ac:dyDescent="0.25">
      <c r="D35" s="8" t="s">
        <v>12</v>
      </c>
      <c r="E35" s="20">
        <v>3.7900182542995832E-3</v>
      </c>
      <c r="F35" s="20">
        <v>4.1166605273354638E-3</v>
      </c>
      <c r="G35" s="20">
        <v>4.6629815496588966E-3</v>
      </c>
      <c r="H35" s="20">
        <v>4.234466233114945E-3</v>
      </c>
      <c r="M35" s="8" t="s">
        <v>12</v>
      </c>
      <c r="N35" s="20">
        <v>4.6052643597111528E-3</v>
      </c>
      <c r="O35" s="20">
        <v>5.864289124291963E-3</v>
      </c>
      <c r="P35" s="20">
        <v>4.3319602711264765E-3</v>
      </c>
      <c r="Q35" s="20">
        <v>2.8489750836500666E-3</v>
      </c>
      <c r="R35" s="20">
        <v>2.7519965465141378E-3</v>
      </c>
      <c r="S35" s="20">
        <v>4.234466233114945E-3</v>
      </c>
      <c r="T35" s="25"/>
    </row>
    <row r="36" spans="4:20" x14ac:dyDescent="0.25">
      <c r="D36" s="8" t="s">
        <v>13</v>
      </c>
      <c r="E36" s="20">
        <v>1.2024917528220493E-2</v>
      </c>
      <c r="F36" s="20">
        <v>5.6312739737207204E-3</v>
      </c>
      <c r="G36" s="20">
        <v>9.5089811464887063E-3</v>
      </c>
      <c r="H36" s="20">
        <v>7.7545880103007505E-3</v>
      </c>
      <c r="M36" s="8" t="s">
        <v>13</v>
      </c>
      <c r="N36" s="20">
        <v>5.6921871260848678E-3</v>
      </c>
      <c r="O36" s="20">
        <v>2.2192689315252312E-2</v>
      </c>
      <c r="P36" s="20">
        <v>8.291218984416069E-3</v>
      </c>
      <c r="Q36" s="20">
        <v>6.3639021537861811E-3</v>
      </c>
      <c r="R36" s="20">
        <v>8.0597688519121712E-3</v>
      </c>
      <c r="S36" s="20">
        <v>7.7545880103007505E-3</v>
      </c>
      <c r="T36" s="25"/>
    </row>
    <row r="37" spans="4:20" x14ac:dyDescent="0.25">
      <c r="D37" s="8" t="s">
        <v>14</v>
      </c>
      <c r="E37" s="20">
        <v>9.8311272643926556E-3</v>
      </c>
      <c r="F37" s="20">
        <v>6.8753156976449235E-3</v>
      </c>
      <c r="G37" s="20">
        <v>6.30086045006525E-3</v>
      </c>
      <c r="H37" s="20">
        <v>7.1373976254093772E-3</v>
      </c>
      <c r="M37" s="8" t="s">
        <v>14</v>
      </c>
      <c r="N37" s="20">
        <v>6.7581021415118641E-3</v>
      </c>
      <c r="O37" s="20">
        <v>9.9931615550365796E-3</v>
      </c>
      <c r="P37" s="20">
        <v>5.0704099995271699E-3</v>
      </c>
      <c r="Q37" s="20">
        <v>7.7445343208914011E-3</v>
      </c>
      <c r="R37" s="20">
        <v>1.3377352196691717E-2</v>
      </c>
      <c r="S37" s="20">
        <v>7.1373976254093772E-3</v>
      </c>
      <c r="T37" s="25"/>
    </row>
    <row r="38" spans="4:20" x14ac:dyDescent="0.25">
      <c r="D38" s="8" t="s">
        <v>15</v>
      </c>
      <c r="E38" s="20">
        <v>3.578006434026669E-2</v>
      </c>
      <c r="F38" s="20">
        <v>2.3566208826961296E-2</v>
      </c>
      <c r="G38" s="20">
        <v>1.6889382831315716E-2</v>
      </c>
      <c r="H38" s="20">
        <v>2.334116478459209E-2</v>
      </c>
      <c r="M38" s="8" t="s">
        <v>15</v>
      </c>
      <c r="N38" s="20">
        <v>2.5838620283988256E-2</v>
      </c>
      <c r="O38" s="20">
        <v>3.6037314684592855E-2</v>
      </c>
      <c r="P38" s="20">
        <v>1.5282154548766887E-2</v>
      </c>
      <c r="Q38" s="20">
        <v>2.0979111847448266E-2</v>
      </c>
      <c r="R38" s="20">
        <v>3.2268508525793223E-2</v>
      </c>
      <c r="S38" s="20">
        <v>2.334116478459209E-2</v>
      </c>
      <c r="T38" s="25"/>
    </row>
    <row r="39" spans="4:20" x14ac:dyDescent="0.25">
      <c r="D39" s="8" t="s">
        <v>16</v>
      </c>
      <c r="E39" s="20">
        <v>6.2397507155740009E-2</v>
      </c>
      <c r="F39" s="20">
        <v>4.5563395763346802E-2</v>
      </c>
      <c r="G39" s="20">
        <v>3.5085090129757142E-2</v>
      </c>
      <c r="H39" s="20">
        <v>4.4865427502100305E-2</v>
      </c>
      <c r="M39" s="8" t="s">
        <v>16</v>
      </c>
      <c r="N39" s="20">
        <v>4.7282967098208499E-2</v>
      </c>
      <c r="O39" s="20">
        <v>4.7991690644233129E-2</v>
      </c>
      <c r="P39" s="20">
        <v>3.5818288521070156E-2</v>
      </c>
      <c r="Q39" s="20">
        <v>3.2777831920215703E-2</v>
      </c>
      <c r="R39" s="20">
        <v>7.9670545297568826E-2</v>
      </c>
      <c r="S39" s="20">
        <v>4.4865427502100305E-2</v>
      </c>
      <c r="T39" s="25"/>
    </row>
    <row r="40" spans="4:20" x14ac:dyDescent="0.25">
      <c r="D40" s="8" t="s">
        <v>17</v>
      </c>
      <c r="E40" s="20">
        <v>0.14780525472797273</v>
      </c>
      <c r="F40" s="20">
        <v>0.12304984328162326</v>
      </c>
      <c r="G40" s="20">
        <v>7.908236342609784E-2</v>
      </c>
      <c r="H40" s="20">
        <v>0.11334251929778166</v>
      </c>
      <c r="M40" s="8" t="s">
        <v>17</v>
      </c>
      <c r="N40" s="20">
        <v>0.1461089078344297</v>
      </c>
      <c r="O40" s="20">
        <v>0.1073958427415713</v>
      </c>
      <c r="P40" s="20">
        <v>8.2788419550699932E-2</v>
      </c>
      <c r="Q40" s="20">
        <v>5.6355780788097332E-2</v>
      </c>
      <c r="R40" s="20">
        <v>0.13571610776445656</v>
      </c>
      <c r="S40" s="20">
        <v>0.11334251929778166</v>
      </c>
      <c r="T40" s="25"/>
    </row>
    <row r="41" spans="4:20" x14ac:dyDescent="0.25">
      <c r="D41" s="8" t="s">
        <v>18</v>
      </c>
      <c r="E41" s="20">
        <v>0.16345374622430686</v>
      </c>
      <c r="F41" s="20">
        <v>0.16825002591753591</v>
      </c>
      <c r="G41" s="20">
        <v>0.15290096866943229</v>
      </c>
      <c r="H41" s="20">
        <v>0.16287577662787492</v>
      </c>
      <c r="M41" s="8" t="s">
        <v>18</v>
      </c>
      <c r="N41" s="20">
        <v>0.1811607969792681</v>
      </c>
      <c r="O41" s="20">
        <v>0.14262028566636131</v>
      </c>
      <c r="P41" s="20">
        <v>0.15988201492475043</v>
      </c>
      <c r="Q41" s="20">
        <v>0.123334307897216</v>
      </c>
      <c r="R41" s="20">
        <v>0.15034436748229107</v>
      </c>
      <c r="S41" s="20">
        <v>0.16287577662787492</v>
      </c>
      <c r="T41" s="25"/>
    </row>
    <row r="42" spans="4:20" x14ac:dyDescent="0.25">
      <c r="D42" s="8" t="s">
        <v>19</v>
      </c>
      <c r="E42" s="20">
        <v>6.5401690091653503E-2</v>
      </c>
      <c r="F42" s="20">
        <v>6.643932759985971E-2</v>
      </c>
      <c r="G42" s="20">
        <v>7.9323735053526148E-2</v>
      </c>
      <c r="H42" s="20">
        <v>7.0202483596684018E-2</v>
      </c>
      <c r="M42" s="8" t="s">
        <v>19</v>
      </c>
      <c r="N42" s="20">
        <v>6.1149909483994833E-2</v>
      </c>
      <c r="O42" s="20">
        <v>5.6655871385623779E-2</v>
      </c>
      <c r="P42" s="20">
        <v>8.4763181536253576E-2</v>
      </c>
      <c r="Q42" s="20">
        <v>7.5138875353279413E-2</v>
      </c>
      <c r="R42" s="20">
        <v>7.0305908207915546E-2</v>
      </c>
      <c r="S42" s="20">
        <v>7.0202483596684018E-2</v>
      </c>
      <c r="T42" s="25"/>
    </row>
    <row r="43" spans="4:20" x14ac:dyDescent="0.25">
      <c r="D43" s="8" t="s">
        <v>20</v>
      </c>
      <c r="E43" s="20">
        <v>4.2238648363252376E-2</v>
      </c>
      <c r="F43" s="20">
        <v>7.489984067148843E-2</v>
      </c>
      <c r="G43" s="20">
        <v>9.4215833978759295E-2</v>
      </c>
      <c r="H43" s="20">
        <v>7.5945861397825359E-2</v>
      </c>
      <c r="M43" s="8" t="s">
        <v>20</v>
      </c>
      <c r="N43" s="20">
        <v>6.4138490401284581E-2</v>
      </c>
      <c r="O43" s="20">
        <v>9.6467233526444138E-2</v>
      </c>
      <c r="P43" s="20">
        <v>9.7300138789609969E-2</v>
      </c>
      <c r="Q43" s="20">
        <v>7.2332131371211389E-2</v>
      </c>
      <c r="R43" s="20">
        <v>5.3887133802955088E-2</v>
      </c>
      <c r="S43" s="20">
        <v>7.5945861397825359E-2</v>
      </c>
      <c r="T43" s="25"/>
    </row>
    <row r="44" spans="4:20" ht="15.75" thickBot="1" x14ac:dyDescent="0.3">
      <c r="D44" s="8" t="s">
        <v>21</v>
      </c>
      <c r="E44" s="20">
        <v>0.4551350790883219</v>
      </c>
      <c r="F44" s="20">
        <v>0.47457838970121674</v>
      </c>
      <c r="G44" s="23">
        <v>0.51734692794924297</v>
      </c>
      <c r="H44" s="20">
        <v>0.4847060948255984</v>
      </c>
      <c r="M44" s="8" t="s">
        <v>21</v>
      </c>
      <c r="N44" s="20">
        <v>0.45100809803129971</v>
      </c>
      <c r="O44" s="20">
        <v>0.46919474084874141</v>
      </c>
      <c r="P44" s="20">
        <v>0.49966484673343781</v>
      </c>
      <c r="Q44" s="20">
        <v>0.59801188967936847</v>
      </c>
      <c r="R44" s="23">
        <v>0.45361831132390168</v>
      </c>
      <c r="S44" s="20">
        <v>0.4847060948255984</v>
      </c>
      <c r="T44" s="25"/>
    </row>
    <row r="45" spans="4:20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  <c r="T45" s="25"/>
    </row>
    <row r="48" spans="4:20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121</v>
      </c>
      <c r="O48" s="16" t="s">
        <v>122</v>
      </c>
      <c r="P48" s="16" t="s">
        <v>123</v>
      </c>
      <c r="Q48" s="16" t="s">
        <v>124</v>
      </c>
      <c r="R48" s="16" t="s">
        <v>81</v>
      </c>
    </row>
    <row r="49" spans="4:20" x14ac:dyDescent="0.25">
      <c r="D49" s="8" t="s">
        <v>11</v>
      </c>
      <c r="E49" s="20">
        <v>2.3343887456393144E-3</v>
      </c>
      <c r="F49" s="20">
        <v>3.6530174304040975E-3</v>
      </c>
      <c r="G49" s="20">
        <v>4.9604438911055124E-3</v>
      </c>
      <c r="H49" s="20">
        <v>9.2230475636264058E-3</v>
      </c>
      <c r="I49" s="20">
        <v>1.3154691926437305E-2</v>
      </c>
      <c r="J49" s="20">
        <v>5.5942200987182111E-3</v>
      </c>
      <c r="M49" s="8" t="s">
        <v>11</v>
      </c>
      <c r="N49" s="20">
        <v>1.179359591586158E-2</v>
      </c>
      <c r="O49" s="20">
        <v>1.3591755048748381E-3</v>
      </c>
      <c r="P49" s="20">
        <v>4.8023642408570374E-3</v>
      </c>
      <c r="Q49" s="20">
        <v>7.6519242486207673E-2</v>
      </c>
      <c r="R49" s="20">
        <v>1.0856367681711358E-2</v>
      </c>
    </row>
    <row r="50" spans="4:20" x14ac:dyDescent="0.25">
      <c r="D50" s="8" t="s">
        <v>12</v>
      </c>
      <c r="E50" s="20">
        <v>4.2303389959047477E-3</v>
      </c>
      <c r="F50" s="20">
        <v>3.3387322173041053E-3</v>
      </c>
      <c r="G50" s="20">
        <v>2.820534725207934E-3</v>
      </c>
      <c r="H50" s="20">
        <v>6.1979050781316861E-3</v>
      </c>
      <c r="I50" s="20">
        <v>7.892815155862383E-3</v>
      </c>
      <c r="J50" s="20">
        <v>4.234466233114945E-3</v>
      </c>
      <c r="M50" s="8" t="s">
        <v>12</v>
      </c>
      <c r="N50" s="20">
        <v>0</v>
      </c>
      <c r="O50" s="20">
        <v>9.93161313798307E-3</v>
      </c>
      <c r="P50" s="20">
        <v>7.5100066549616817E-3</v>
      </c>
      <c r="Q50" s="20">
        <v>1.13844073681487E-2</v>
      </c>
      <c r="R50" s="20">
        <v>8.217574845333725E-3</v>
      </c>
    </row>
    <row r="51" spans="4:20" x14ac:dyDescent="0.25">
      <c r="D51" s="8" t="s">
        <v>13</v>
      </c>
      <c r="E51" s="20">
        <v>4.90814121037464E-3</v>
      </c>
      <c r="F51" s="20">
        <v>8.7166638405360691E-3</v>
      </c>
      <c r="G51" s="20">
        <v>5.7026898714233895E-3</v>
      </c>
      <c r="H51" s="20">
        <v>1.1993598849846819E-2</v>
      </c>
      <c r="I51" s="20">
        <v>7.892815155862383E-3</v>
      </c>
      <c r="J51" s="20">
        <v>7.7545880103007505E-3</v>
      </c>
      <c r="M51" s="8" t="s">
        <v>13</v>
      </c>
      <c r="N51" s="20">
        <v>3.1551907977640632E-2</v>
      </c>
      <c r="O51" s="20">
        <v>3.4701784051627267E-3</v>
      </c>
      <c r="P51" s="20">
        <v>1.3878569778172556E-2</v>
      </c>
      <c r="Q51" s="20">
        <v>4.9702452989241572E-2</v>
      </c>
      <c r="R51" s="20">
        <v>1.5048864215997671E-2</v>
      </c>
    </row>
    <row r="52" spans="4:20" x14ac:dyDescent="0.25">
      <c r="D52" s="8" t="s">
        <v>14</v>
      </c>
      <c r="E52" s="20">
        <v>7.2662293341422728E-3</v>
      </c>
      <c r="F52" s="20">
        <v>4.3283651906468722E-3</v>
      </c>
      <c r="G52" s="20">
        <v>8.1591039270414219E-3</v>
      </c>
      <c r="H52" s="20">
        <v>1.1433070327074813E-2</v>
      </c>
      <c r="I52" s="20">
        <v>2.6309383852874614E-3</v>
      </c>
      <c r="J52" s="20">
        <v>7.1373976254093772E-3</v>
      </c>
      <c r="M52" s="8" t="s">
        <v>14</v>
      </c>
      <c r="N52" s="20">
        <v>0</v>
      </c>
      <c r="O52" s="20">
        <v>5.0487483812968878E-3</v>
      </c>
      <c r="P52" s="20">
        <v>1.4314393672113774E-2</v>
      </c>
      <c r="Q52" s="20">
        <v>4.5671170907998299E-2</v>
      </c>
      <c r="R52" s="20">
        <v>1.385111982450815E-2</v>
      </c>
    </row>
    <row r="53" spans="4:20" x14ac:dyDescent="0.25">
      <c r="D53" s="8" t="s">
        <v>15</v>
      </c>
      <c r="E53" s="20">
        <v>2.395770134991658E-2</v>
      </c>
      <c r="F53" s="20">
        <v>2.3988001613818026E-2</v>
      </c>
      <c r="G53" s="20">
        <v>1.4045254597373569E-2</v>
      </c>
      <c r="H53" s="20">
        <v>3.0463227617368683E-2</v>
      </c>
      <c r="I53" s="20">
        <v>3.6838316406593921E-2</v>
      </c>
      <c r="J53" s="20">
        <v>2.334116478459209E-2</v>
      </c>
      <c r="M53" s="8" t="s">
        <v>15</v>
      </c>
      <c r="N53" s="20">
        <v>1.7997350479821643E-2</v>
      </c>
      <c r="O53" s="20">
        <v>1.9025781525915303E-2</v>
      </c>
      <c r="P53" s="20">
        <v>5.2446909040094421E-2</v>
      </c>
      <c r="Q53" s="20">
        <v>9.821972573927705E-2</v>
      </c>
      <c r="R53" s="20">
        <v>4.5296799652020443E-2</v>
      </c>
    </row>
    <row r="54" spans="4:20" x14ac:dyDescent="0.25">
      <c r="D54" s="8" t="s">
        <v>16</v>
      </c>
      <c r="E54" s="20">
        <v>4.3730092522372213E-2</v>
      </c>
      <c r="F54" s="20">
        <v>4.8291750232424879E-2</v>
      </c>
      <c r="G54" s="20">
        <v>4.2406053366085522E-2</v>
      </c>
      <c r="H54" s="20">
        <v>4.4688243449090316E-2</v>
      </c>
      <c r="I54" s="20">
        <v>4.4731131562456304E-2</v>
      </c>
      <c r="J54" s="20">
        <v>4.4865427502100305E-2</v>
      </c>
      <c r="M54" s="8" t="s">
        <v>16</v>
      </c>
      <c r="N54" s="20">
        <v>3.1051084041487608E-2</v>
      </c>
      <c r="O54" s="20">
        <v>4.5393251212020681E-2</v>
      </c>
      <c r="P54" s="20">
        <v>9.5506309761486732E-2</v>
      </c>
      <c r="Q54" s="20">
        <v>0.19510403712451904</v>
      </c>
      <c r="R54" s="20">
        <v>8.7067646350126274E-2</v>
      </c>
    </row>
    <row r="55" spans="4:20" x14ac:dyDescent="0.25">
      <c r="D55" s="8" t="s">
        <v>17</v>
      </c>
      <c r="E55" s="20">
        <v>0.16298536326406798</v>
      </c>
      <c r="F55" s="20">
        <v>0.10567438297772816</v>
      </c>
      <c r="G55" s="20">
        <v>0.10698145365374086</v>
      </c>
      <c r="H55" s="20">
        <v>9.2803840690091913E-2</v>
      </c>
      <c r="I55" s="20">
        <v>0.10526860948691523</v>
      </c>
      <c r="J55" s="20">
        <v>0.11334251929778166</v>
      </c>
      <c r="M55" s="8" t="s">
        <v>17</v>
      </c>
      <c r="N55" s="20">
        <v>0.10539920514394649</v>
      </c>
      <c r="O55" s="20">
        <v>0.23508920258136326</v>
      </c>
      <c r="P55" s="20">
        <v>0.23345494895326169</v>
      </c>
      <c r="Q55" s="20">
        <v>0.15050954403946148</v>
      </c>
      <c r="R55" s="20">
        <v>0.21995703453822299</v>
      </c>
    </row>
    <row r="56" spans="4:20" x14ac:dyDescent="0.25">
      <c r="D56" s="8" t="s">
        <v>18</v>
      </c>
      <c r="E56" s="20">
        <v>0.21307399893826787</v>
      </c>
      <c r="F56" s="20">
        <v>0.17832835349631337</v>
      </c>
      <c r="G56" s="20">
        <v>0.16214293416838341</v>
      </c>
      <c r="H56" s="20">
        <v>0.11442269840998169</v>
      </c>
      <c r="I56" s="20">
        <v>0.11843365943849148</v>
      </c>
      <c r="J56" s="20">
        <v>0.16287577662787492</v>
      </c>
      <c r="M56" s="8" t="s">
        <v>18</v>
      </c>
      <c r="N56" s="20">
        <v>0.21729296584703867</v>
      </c>
      <c r="O56" s="20">
        <v>0.35285052280097179</v>
      </c>
      <c r="P56" s="20">
        <v>0.32626883554773378</v>
      </c>
      <c r="Q56" s="20">
        <v>0.19098094530643586</v>
      </c>
      <c r="R56" s="20">
        <v>0.31608325849060737</v>
      </c>
    </row>
    <row r="57" spans="4:20" x14ac:dyDescent="0.25">
      <c r="D57" s="8" t="s">
        <v>19</v>
      </c>
      <c r="E57" s="20">
        <v>0.10736766267253148</v>
      </c>
      <c r="F57" s="20">
        <v>8.4795612286066788E-2</v>
      </c>
      <c r="G57" s="20">
        <v>5.263364278922035E-2</v>
      </c>
      <c r="H57" s="20">
        <v>5.1564345251339287E-2</v>
      </c>
      <c r="I57" s="20">
        <v>4.7372427972882693E-2</v>
      </c>
      <c r="J57" s="20">
        <v>7.0202483596684018E-2</v>
      </c>
      <c r="M57" s="8" t="s">
        <v>19</v>
      </c>
      <c r="N57" s="20">
        <v>0.25272222042715436</v>
      </c>
      <c r="O57" s="20">
        <v>0.1570275794903627</v>
      </c>
      <c r="P57" s="20">
        <v>0.12388328774477046</v>
      </c>
      <c r="Q57" s="20">
        <v>8.5733601529049436E-2</v>
      </c>
      <c r="R57" s="20">
        <v>0.13623775265287474</v>
      </c>
    </row>
    <row r="58" spans="4:20" x14ac:dyDescent="0.25">
      <c r="D58" s="8" t="s">
        <v>20</v>
      </c>
      <c r="E58" s="20">
        <v>8.2224992416199003E-2</v>
      </c>
      <c r="F58" s="20">
        <v>7.4981142887213997E-2</v>
      </c>
      <c r="G58" s="20">
        <v>8.7103266022359807E-2</v>
      </c>
      <c r="H58" s="20">
        <v>6.1012032108443012E-2</v>
      </c>
      <c r="I58" s="20">
        <v>6.0532298911889458E-2</v>
      </c>
      <c r="J58" s="20">
        <v>7.5945861397825359E-2</v>
      </c>
      <c r="M58" s="8" t="s">
        <v>20</v>
      </c>
      <c r="N58" s="20">
        <v>0.33219167016704904</v>
      </c>
      <c r="O58" s="20">
        <v>0.1708039469600488</v>
      </c>
      <c r="P58" s="20">
        <v>0.12793437460654788</v>
      </c>
      <c r="Q58" s="20">
        <v>9.6174872509660891E-2</v>
      </c>
      <c r="R58" s="20">
        <v>0.14738358174859728</v>
      </c>
    </row>
    <row r="59" spans="4:20" ht="15.75" thickBot="1" x14ac:dyDescent="0.3">
      <c r="D59" s="8" t="s">
        <v>21</v>
      </c>
      <c r="E59" s="20">
        <v>0.34792109055058396</v>
      </c>
      <c r="F59" s="20">
        <v>0.46390397782754372</v>
      </c>
      <c r="G59" s="20">
        <v>0.5130446229880582</v>
      </c>
      <c r="H59" s="20">
        <v>0.56619799065500542</v>
      </c>
      <c r="I59" s="23">
        <v>0.55525229559732137</v>
      </c>
      <c r="J59" s="20">
        <v>0.4847060948255984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4.842454757963318E-2</v>
      </c>
      <c r="O60" s="20">
        <v>0.29239983852747065</v>
      </c>
      <c r="P60" s="20">
        <v>0.5654425317390529</v>
      </c>
      <c r="Q60" s="20">
        <v>9.3733082153843267E-2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0</v>
      </c>
      <c r="F65" s="20">
        <v>2.6055876896213031E-3</v>
      </c>
      <c r="G65" s="20">
        <v>5.2093002323370411E-3</v>
      </c>
      <c r="H65" s="20">
        <v>1.042320002586402E-2</v>
      </c>
      <c r="I65" s="20">
        <v>2.6033569847464626E-3</v>
      </c>
      <c r="J65" s="20">
        <v>7.8133401912421387E-3</v>
      </c>
      <c r="K65" s="20">
        <v>0</v>
      </c>
      <c r="L65" s="20">
        <v>0</v>
      </c>
      <c r="M65" s="20">
        <v>0</v>
      </c>
      <c r="N65" s="20">
        <v>1.301756346062187E-2</v>
      </c>
      <c r="O65" s="20">
        <v>5.2071643399021414E-3</v>
      </c>
      <c r="P65" s="20">
        <v>2.6117733208575735E-3</v>
      </c>
      <c r="Q65" s="20">
        <v>7.8058962548948575E-3</v>
      </c>
      <c r="R65" s="20">
        <v>1.3024743350300901E-2</v>
      </c>
      <c r="S65" s="20">
        <v>1.5627179106997364E-2</v>
      </c>
      <c r="T65" s="20">
        <v>5.5942200987182111E-3</v>
      </c>
    </row>
    <row r="66" spans="4:20" x14ac:dyDescent="0.25">
      <c r="D66" s="8" t="s">
        <v>12</v>
      </c>
      <c r="E66" s="20">
        <v>0</v>
      </c>
      <c r="F66" s="20">
        <v>7.8099421586816558E-3</v>
      </c>
      <c r="G66" s="20">
        <v>2.6046501161685206E-3</v>
      </c>
      <c r="H66" s="20">
        <v>2.6058000064660049E-3</v>
      </c>
      <c r="I66" s="20">
        <v>2.6033569847464626E-3</v>
      </c>
      <c r="J66" s="20">
        <v>2.6044467304140464E-3</v>
      </c>
      <c r="K66" s="20">
        <v>0</v>
      </c>
      <c r="L66" s="20">
        <v>2.6068912603752527E-3</v>
      </c>
      <c r="M66" s="20">
        <v>1.0412406603179549E-2</v>
      </c>
      <c r="N66" s="20">
        <v>7.8105380763731219E-3</v>
      </c>
      <c r="O66" s="20">
        <v>5.2071643399021414E-3</v>
      </c>
      <c r="P66" s="20">
        <v>7.8109108661161058E-3</v>
      </c>
      <c r="Q66" s="20">
        <v>2.6048405182080075E-3</v>
      </c>
      <c r="R66" s="20">
        <v>7.8124046337324981E-3</v>
      </c>
      <c r="S66" s="20">
        <v>5.2115064189610753E-3</v>
      </c>
      <c r="T66" s="20">
        <v>4.234466233114945E-3</v>
      </c>
    </row>
    <row r="67" spans="4:20" x14ac:dyDescent="0.25">
      <c r="D67" s="8" t="s">
        <v>13</v>
      </c>
      <c r="E67" s="20">
        <v>7.8153029252074919E-3</v>
      </c>
      <c r="F67" s="20">
        <v>5.2111753792426063E-3</v>
      </c>
      <c r="G67" s="20">
        <v>0</v>
      </c>
      <c r="H67" s="20">
        <v>5.2116000129320099E-3</v>
      </c>
      <c r="I67" s="20">
        <v>7.8100709542393886E-3</v>
      </c>
      <c r="J67" s="20">
        <v>2.6044467304140464E-3</v>
      </c>
      <c r="K67" s="20">
        <v>1.0419537190821273E-2</v>
      </c>
      <c r="L67" s="20">
        <v>0</v>
      </c>
      <c r="M67" s="20">
        <v>1.3021999779288139E-2</v>
      </c>
      <c r="N67" s="20">
        <v>1.0419175793481995E-2</v>
      </c>
      <c r="O67" s="20">
        <v>1.3017910849755355E-2</v>
      </c>
      <c r="P67" s="20">
        <v>1.5621821732232212E-2</v>
      </c>
      <c r="Q67" s="20">
        <v>0</v>
      </c>
      <c r="R67" s="20">
        <v>1.5612602385224789E-2</v>
      </c>
      <c r="S67" s="20">
        <v>7.8099194785557517E-3</v>
      </c>
      <c r="T67" s="20">
        <v>7.7545880103007505E-3</v>
      </c>
    </row>
    <row r="68" spans="4:20" x14ac:dyDescent="0.25">
      <c r="D68" s="8" t="s">
        <v>14</v>
      </c>
      <c r="E68" s="20">
        <v>2.6070941663278242E-3</v>
      </c>
      <c r="F68" s="20">
        <v>5.2111753792426063E-3</v>
      </c>
      <c r="G68" s="20">
        <v>5.2093002323370411E-3</v>
      </c>
      <c r="H68" s="20">
        <v>5.205134007953186E-3</v>
      </c>
      <c r="I68" s="20">
        <v>1.041342793898585E-2</v>
      </c>
      <c r="J68" s="20">
        <v>1.0408435227830642E-2</v>
      </c>
      <c r="K68" s="20">
        <v>2.6030223360915196E-3</v>
      </c>
      <c r="L68" s="20">
        <v>5.1963451210155541E-3</v>
      </c>
      <c r="M68" s="20">
        <v>1.563159295539673E-2</v>
      </c>
      <c r="N68" s="20">
        <v>2.603512692124374E-3</v>
      </c>
      <c r="O68" s="20">
        <v>5.2071643399021414E-3</v>
      </c>
      <c r="P68" s="20">
        <v>7.8190472316016432E-3</v>
      </c>
      <c r="Q68" s="20">
        <v>1.5620417809518882E-2</v>
      </c>
      <c r="R68" s="20">
        <v>5.2062352754482979E-3</v>
      </c>
      <c r="S68" s="20">
        <v>1.3006745597745107E-2</v>
      </c>
      <c r="T68" s="20">
        <v>7.1373976254093772E-3</v>
      </c>
    </row>
    <row r="69" spans="4:20" x14ac:dyDescent="0.25">
      <c r="D69" s="8" t="s">
        <v>15</v>
      </c>
      <c r="E69" s="20">
        <v>1.8213781721638882E-2</v>
      </c>
      <c r="F69" s="20">
        <v>2.3436647386227218E-2</v>
      </c>
      <c r="G69" s="20">
        <v>1.5622275102807734E-2</v>
      </c>
      <c r="H69" s="20">
        <v>2.084640005172804E-2</v>
      </c>
      <c r="I69" s="20">
        <v>3.1244924381992754E-2</v>
      </c>
      <c r="J69" s="20">
        <v>2.6039791457227689E-2</v>
      </c>
      <c r="K69" s="20">
        <v>2.6045119053825585E-2</v>
      </c>
      <c r="L69" s="20">
        <v>1.2999581502406361E-2</v>
      </c>
      <c r="M69" s="20">
        <v>3.6462897687069527E-2</v>
      </c>
      <c r="N69" s="20">
        <v>3.6454302714725731E-2</v>
      </c>
      <c r="O69" s="20">
        <v>2.0836138917568196E-2</v>
      </c>
      <c r="P69" s="20">
        <v>2.0837232008461819E-2</v>
      </c>
      <c r="Q69" s="20">
        <v>1.302420259104004E-2</v>
      </c>
      <c r="R69" s="20">
        <v>1.5624809267464996E-2</v>
      </c>
      <c r="S69" s="20">
        <v>1.8232932316477903E-2</v>
      </c>
      <c r="T69" s="20">
        <v>2.334116478459209E-2</v>
      </c>
    </row>
    <row r="70" spans="4:20" x14ac:dyDescent="0.25">
      <c r="D70" s="8" t="s">
        <v>16</v>
      </c>
      <c r="E70" s="20">
        <v>3.9064555478485495E-2</v>
      </c>
      <c r="F70" s="20">
        <v>4.4254065262468625E-2</v>
      </c>
      <c r="G70" s="20">
        <v>7.0314301948143268E-2</v>
      </c>
      <c r="H70" s="20">
        <v>4.4266270085027967E-2</v>
      </c>
      <c r="I70" s="20">
        <v>4.6883628550612323E-2</v>
      </c>
      <c r="J70" s="20">
        <v>3.1248684918055783E-2</v>
      </c>
      <c r="K70" s="20">
        <v>5.7296282779834215E-2</v>
      </c>
      <c r="L70" s="20">
        <v>5.4709841668410406E-2</v>
      </c>
      <c r="M70" s="20">
        <v>4.6907761916817593E-2</v>
      </c>
      <c r="N70" s="20">
        <v>4.426484079109886E-2</v>
      </c>
      <c r="O70" s="20">
        <v>3.3854049767323549E-2</v>
      </c>
      <c r="P70" s="20">
        <v>4.1658191285952564E-2</v>
      </c>
      <c r="Q70" s="20">
        <v>3.9055357173661785E-2</v>
      </c>
      <c r="R70" s="20">
        <v>4.4249948120750483E-2</v>
      </c>
      <c r="S70" s="20">
        <v>2.3444438735438979E-2</v>
      </c>
      <c r="T70" s="20">
        <v>4.4865427502100305E-2</v>
      </c>
    </row>
    <row r="71" spans="4:20" x14ac:dyDescent="0.25">
      <c r="D71" s="8" t="s">
        <v>17</v>
      </c>
      <c r="E71" s="20">
        <v>0.18493027816977209</v>
      </c>
      <c r="F71" s="20">
        <v>0.15104223507584852</v>
      </c>
      <c r="G71" s="20">
        <v>0.10937842809646769</v>
      </c>
      <c r="H71" s="20">
        <v>0.11457760822475833</v>
      </c>
      <c r="I71" s="20">
        <v>8.8541980871590931E-2</v>
      </c>
      <c r="J71" s="20">
        <v>0.11458630444439249</v>
      </c>
      <c r="K71" s="20">
        <v>0.10678722247462147</v>
      </c>
      <c r="L71" s="20">
        <v>0.125</v>
      </c>
      <c r="M71" s="20">
        <v>0.1067661168344726</v>
      </c>
      <c r="N71" s="20">
        <v>0.10417125783488194</v>
      </c>
      <c r="O71" s="20">
        <v>6.7715581092606725E-2</v>
      </c>
      <c r="P71" s="20">
        <v>0.13021439323054393</v>
      </c>
      <c r="Q71" s="20">
        <v>0.13803929686556607</v>
      </c>
      <c r="R71" s="20">
        <v>8.5887623442096647E-2</v>
      </c>
      <c r="S71" s="20">
        <v>9.1164661582389506E-2</v>
      </c>
      <c r="T71" s="20">
        <v>0.11334251929778166</v>
      </c>
    </row>
    <row r="72" spans="4:20" x14ac:dyDescent="0.25">
      <c r="D72" s="8" t="s">
        <v>18</v>
      </c>
      <c r="E72" s="20">
        <v>0.25523212705398357</v>
      </c>
      <c r="F72" s="20">
        <v>0.2057254720069846</v>
      </c>
      <c r="G72" s="20">
        <v>0.18230863134918626</v>
      </c>
      <c r="H72" s="20">
        <v>0.13282467427499919</v>
      </c>
      <c r="I72" s="20">
        <v>0.18488475156735085</v>
      </c>
      <c r="J72" s="20">
        <v>8.8546512987164802E-2</v>
      </c>
      <c r="K72" s="20">
        <v>0.16406860956154529</v>
      </c>
      <c r="L72" s="20">
        <v>0.17963137336960316</v>
      </c>
      <c r="M72" s="20">
        <v>0.18490460703551512</v>
      </c>
      <c r="N72" s="20">
        <v>0.11980258403759718</v>
      </c>
      <c r="O72" s="20">
        <v>0.14843410991904954</v>
      </c>
      <c r="P72" s="20">
        <v>0.17447622147186853</v>
      </c>
      <c r="Q72" s="20">
        <v>0.12240162845658888</v>
      </c>
      <c r="R72" s="20">
        <v>0.16407270419062267</v>
      </c>
      <c r="S72" s="20">
        <v>0.15105294450112672</v>
      </c>
      <c r="T72" s="20">
        <v>0.16287577662787492</v>
      </c>
    </row>
    <row r="73" spans="4:20" x14ac:dyDescent="0.25">
      <c r="D73" s="8" t="s">
        <v>19</v>
      </c>
      <c r="E73" s="20">
        <v>0.11718170728790452</v>
      </c>
      <c r="F73" s="20">
        <v>0.11977518280039288</v>
      </c>
      <c r="G73" s="20">
        <v>5.4675150062725372E-2</v>
      </c>
      <c r="H73" s="20">
        <v>6.2481006110374708E-2</v>
      </c>
      <c r="I73" s="20">
        <v>8.5938623886844465E-2</v>
      </c>
      <c r="J73" s="20">
        <v>3.1248684918055783E-2</v>
      </c>
      <c r="K73" s="20">
        <v>8.0723483804657881E-2</v>
      </c>
      <c r="L73" s="20">
        <v>8.8547115854083855E-2</v>
      </c>
      <c r="M73" s="20">
        <v>3.6456406161755828E-2</v>
      </c>
      <c r="N73" s="20">
        <v>5.2090753942425468E-2</v>
      </c>
      <c r="O73" s="20">
        <v>7.0296718588678905E-2</v>
      </c>
      <c r="P73" s="20">
        <v>5.4700785159269356E-2</v>
      </c>
      <c r="Q73" s="20">
        <v>5.7306491400576171E-2</v>
      </c>
      <c r="R73" s="20">
        <v>7.81484601018054E-2</v>
      </c>
      <c r="S73" s="20">
        <v>6.7698202397292948E-2</v>
      </c>
      <c r="T73" s="20">
        <v>7.0202483596684018E-2</v>
      </c>
    </row>
    <row r="74" spans="4:20" x14ac:dyDescent="0.25">
      <c r="D74" s="8" t="s">
        <v>20</v>
      </c>
      <c r="E74" s="20">
        <v>4.1641751775933412E-2</v>
      </c>
      <c r="F74" s="20">
        <v>9.8957764924151481E-2</v>
      </c>
      <c r="G74" s="20">
        <v>7.2913326470108411E-2</v>
      </c>
      <c r="H74" s="20">
        <v>7.0337202159645659E-2</v>
      </c>
      <c r="I74" s="20">
        <v>5.9886491779239041E-2</v>
      </c>
      <c r="J74" s="20">
        <v>6.5106492413438383E-2</v>
      </c>
      <c r="K74" s="20">
        <v>8.0727207727885483E-2</v>
      </c>
      <c r="L74" s="20">
        <v>7.2914486991699792E-2</v>
      </c>
      <c r="M74" s="20">
        <v>0.1093822015358949</v>
      </c>
      <c r="N74" s="20">
        <v>5.990129201879859E-2</v>
      </c>
      <c r="O74" s="20">
        <v>9.1170265296045244E-2</v>
      </c>
      <c r="P74" s="20">
        <v>7.8109108661161053E-2</v>
      </c>
      <c r="Q74" s="20">
        <v>8.3337645983197914E-2</v>
      </c>
      <c r="R74" s="20">
        <v>0.11459821047106358</v>
      </c>
      <c r="S74" s="20">
        <v>5.4669436349890264E-2</v>
      </c>
      <c r="T74" s="20">
        <v>7.5945861397825359E-2</v>
      </c>
    </row>
    <row r="75" spans="4:20" ht="15.75" thickBot="1" x14ac:dyDescent="0.3">
      <c r="D75" s="8" t="s">
        <v>21</v>
      </c>
      <c r="E75" s="20">
        <v>0.33331340142074672</v>
      </c>
      <c r="F75" s="20">
        <v>0.33597075193713849</v>
      </c>
      <c r="G75" s="20">
        <v>0.48176463638971867</v>
      </c>
      <c r="H75" s="20">
        <v>0.53122110504025088</v>
      </c>
      <c r="I75" s="20">
        <v>0.47918938609965156</v>
      </c>
      <c r="J75" s="20">
        <v>0.61979285998176414</v>
      </c>
      <c r="K75" s="20">
        <v>0.4713295150707173</v>
      </c>
      <c r="L75" s="20">
        <v>0.45839436423240565</v>
      </c>
      <c r="M75" s="20">
        <v>0.44005400949061002</v>
      </c>
      <c r="N75" s="20">
        <v>0.54946417863787089</v>
      </c>
      <c r="O75" s="20">
        <v>0.53905373254926603</v>
      </c>
      <c r="P75" s="20">
        <v>0.46614051503193521</v>
      </c>
      <c r="Q75" s="20">
        <v>0.52080422294674744</v>
      </c>
      <c r="R75" s="20">
        <v>0.45576225876148974</v>
      </c>
      <c r="S75" s="23">
        <v>0.55208203351512442</v>
      </c>
      <c r="T75" s="20">
        <v>0.4847060948255984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5.140625" style="14" customWidth="1"/>
    <col min="2" max="2" width="9.140625" style="14"/>
    <col min="3" max="3" width="2.85546875" style="14" customWidth="1"/>
    <col min="4" max="4" width="19.140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376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4.8424547579633179</v>
      </c>
    </row>
    <row r="4" spans="1:18" x14ac:dyDescent="0.25">
      <c r="A4" s="8" t="s">
        <v>23</v>
      </c>
      <c r="B4" s="17">
        <v>29.239983852747066</v>
      </c>
    </row>
    <row r="5" spans="1:18" x14ac:dyDescent="0.25">
      <c r="A5" s="8" t="s">
        <v>24</v>
      </c>
      <c r="B5" s="17">
        <v>56.54425317390529</v>
      </c>
    </row>
    <row r="6" spans="1:18" x14ac:dyDescent="0.25">
      <c r="A6" s="8" t="s">
        <v>25</v>
      </c>
      <c r="B6" s="17">
        <v>9.373308215384327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4.6676167918566491E-2</v>
      </c>
      <c r="F12" s="20">
        <v>4.9930468084486743E-2</v>
      </c>
      <c r="G12" s="20">
        <v>4.842454757963318E-2</v>
      </c>
      <c r="M12" s="8" t="s">
        <v>22</v>
      </c>
      <c r="N12" s="20">
        <v>3.2249040920716114E-2</v>
      </c>
      <c r="O12" s="20">
        <v>5.0103233482642777E-2</v>
      </c>
      <c r="P12" s="20">
        <v>5.3515488880350966E-2</v>
      </c>
      <c r="Q12" s="20">
        <v>4.3560720164063621E-2</v>
      </c>
      <c r="R12" s="20">
        <v>4.842454757963318E-2</v>
      </c>
    </row>
    <row r="13" spans="1:18" x14ac:dyDescent="0.25">
      <c r="D13" s="8" t="s">
        <v>23</v>
      </c>
      <c r="E13" s="20">
        <v>0.29343483781092511</v>
      </c>
      <c r="F13" s="20">
        <v>0.29150836931276258</v>
      </c>
      <c r="G13" s="20">
        <v>0.29239983852747065</v>
      </c>
      <c r="M13" s="8" t="s">
        <v>23</v>
      </c>
      <c r="N13" s="20">
        <v>0.22519714407502134</v>
      </c>
      <c r="O13" s="20">
        <v>0.23192101763717804</v>
      </c>
      <c r="P13" s="20">
        <v>0.26194301235715117</v>
      </c>
      <c r="Q13" s="20">
        <v>0.37894886507406728</v>
      </c>
      <c r="R13" s="20">
        <v>0.29239983852747065</v>
      </c>
    </row>
    <row r="14" spans="1:18" x14ac:dyDescent="0.25">
      <c r="D14" s="8" t="s">
        <v>24</v>
      </c>
      <c r="E14" s="20">
        <v>0.56914865739871956</v>
      </c>
      <c r="F14" s="20">
        <v>0.56225035858082084</v>
      </c>
      <c r="G14" s="20">
        <v>0.5654425317390529</v>
      </c>
      <c r="M14" s="8" t="s">
        <v>24</v>
      </c>
      <c r="N14" s="20">
        <v>0.56473785166240409</v>
      </c>
      <c r="O14" s="20">
        <v>0.5712004829227324</v>
      </c>
      <c r="P14" s="20">
        <v>0.59163502175680627</v>
      </c>
      <c r="Q14" s="20">
        <v>0.5270760384710852</v>
      </c>
      <c r="R14" s="20">
        <v>0.5654425317390529</v>
      </c>
    </row>
    <row r="15" spans="1:18" ht="15.75" thickBot="1" x14ac:dyDescent="0.3">
      <c r="D15" s="8" t="s">
        <v>25</v>
      </c>
      <c r="E15" s="20">
        <v>9.0740336871788896E-2</v>
      </c>
      <c r="F15" s="23">
        <v>9.6310804021929861E-2</v>
      </c>
      <c r="G15" s="20">
        <v>9.3733082153843267E-2</v>
      </c>
      <c r="M15" s="8" t="s">
        <v>25</v>
      </c>
      <c r="N15" s="20">
        <v>0.17781596334185851</v>
      </c>
      <c r="O15" s="20">
        <v>0.1467752659574468</v>
      </c>
      <c r="P15" s="20">
        <v>9.2906477005691615E-2</v>
      </c>
      <c r="Q15" s="23">
        <v>5.0414376290783956E-2</v>
      </c>
      <c r="R15" s="20">
        <v>9.3733082153843267E-2</v>
      </c>
    </row>
    <row r="16" spans="1:18" ht="15.75" thickTop="1" x14ac:dyDescent="0.25">
      <c r="D16" s="8" t="s">
        <v>87</v>
      </c>
      <c r="E16" s="20">
        <v>0.46274788067305261</v>
      </c>
      <c r="F16" s="20">
        <v>0.5372521193269475</v>
      </c>
      <c r="G16" s="20">
        <v>1</v>
      </c>
      <c r="M16" s="8" t="s">
        <v>87</v>
      </c>
      <c r="N16" s="20">
        <v>5.8730938574723293E-2</v>
      </c>
      <c r="O16" s="20">
        <v>0.17884647279532107</v>
      </c>
      <c r="P16" s="20">
        <v>0.43778691884753679</v>
      </c>
      <c r="Q16" s="20">
        <v>0.32463566978241892</v>
      </c>
      <c r="R16" s="20">
        <v>1</v>
      </c>
    </row>
    <row r="17" spans="4:20" x14ac:dyDescent="0.25">
      <c r="D17" s="29"/>
    </row>
    <row r="19" spans="4:2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  <c r="T19" s="16"/>
    </row>
    <row r="20" spans="4:20" x14ac:dyDescent="0.25">
      <c r="D20" s="8" t="s">
        <v>22</v>
      </c>
      <c r="E20" s="20">
        <v>4.8821405499606882E-2</v>
      </c>
      <c r="F20" s="20">
        <v>4.4188705278491829E-2</v>
      </c>
      <c r="G20" s="20">
        <v>5.6524295747557241E-2</v>
      </c>
      <c r="H20" s="20">
        <v>4.842454757963318E-2</v>
      </c>
      <c r="M20" s="8" t="s">
        <v>22</v>
      </c>
      <c r="N20" s="20">
        <v>5.1148397401236161E-2</v>
      </c>
      <c r="O20" s="20">
        <v>2.0916891514135005E-2</v>
      </c>
      <c r="P20" s="20">
        <v>5.3930479351155435E-2</v>
      </c>
      <c r="Q20" s="20">
        <v>2.796903284199638E-2</v>
      </c>
      <c r="R20" s="20">
        <v>5.8986721254073851E-2</v>
      </c>
      <c r="S20" s="20">
        <v>4.842454757963318E-2</v>
      </c>
      <c r="T20" s="25"/>
    </row>
    <row r="21" spans="4:20" x14ac:dyDescent="0.25">
      <c r="D21" s="8" t="s">
        <v>23</v>
      </c>
      <c r="E21" s="20">
        <v>0.25861973989293247</v>
      </c>
      <c r="F21" s="20">
        <v>0.31001641438700733</v>
      </c>
      <c r="G21" s="20">
        <v>0.27634283327654618</v>
      </c>
      <c r="H21" s="20">
        <v>0.29239983852747065</v>
      </c>
      <c r="M21" s="8" t="s">
        <v>23</v>
      </c>
      <c r="N21" s="20">
        <v>0.32247631248388253</v>
      </c>
      <c r="O21" s="20">
        <v>0.23323367121223171</v>
      </c>
      <c r="P21" s="20">
        <v>0.27541706274424782</v>
      </c>
      <c r="Q21" s="20">
        <v>0.28121767520041374</v>
      </c>
      <c r="R21" s="20">
        <v>0.24108241082410825</v>
      </c>
      <c r="S21" s="20">
        <v>0.29239983852747065</v>
      </c>
      <c r="T21" s="25"/>
    </row>
    <row r="22" spans="4:20" x14ac:dyDescent="0.25">
      <c r="D22" s="8" t="s">
        <v>24</v>
      </c>
      <c r="E22" s="20">
        <v>0.57535543124990607</v>
      </c>
      <c r="F22" s="20">
        <v>0.56629635175205739</v>
      </c>
      <c r="G22" s="20">
        <v>0.55832683028697672</v>
      </c>
      <c r="H22" s="20">
        <v>0.5654425317390529</v>
      </c>
      <c r="M22" s="8" t="s">
        <v>24</v>
      </c>
      <c r="N22" s="20">
        <v>0.55124572626465129</v>
      </c>
      <c r="O22" s="20">
        <v>0.64131359537178845</v>
      </c>
      <c r="P22" s="20">
        <v>0.56229952915408943</v>
      </c>
      <c r="Q22" s="20">
        <v>0.56169188001034398</v>
      </c>
      <c r="R22" s="20">
        <v>0.6003268061877699</v>
      </c>
      <c r="S22" s="20">
        <v>0.5654425317390529</v>
      </c>
      <c r="T22" s="25"/>
    </row>
    <row r="23" spans="4:20" ht="15.75" thickBot="1" x14ac:dyDescent="0.3">
      <c r="D23" s="8" t="s">
        <v>25</v>
      </c>
      <c r="E23" s="20">
        <v>0.11720342335755458</v>
      </c>
      <c r="F23" s="20">
        <v>7.9498528582443467E-2</v>
      </c>
      <c r="G23" s="23">
        <v>0.10880604068891991</v>
      </c>
      <c r="H23" s="20">
        <v>9.3733082153843267E-2</v>
      </c>
      <c r="M23" s="8" t="s">
        <v>25</v>
      </c>
      <c r="N23" s="20">
        <v>7.5129563850230008E-2</v>
      </c>
      <c r="O23" s="20">
        <v>0.10453584190184496</v>
      </c>
      <c r="P23" s="20">
        <v>0.10835292875050727</v>
      </c>
      <c r="Q23" s="20">
        <v>0.12912141194724594</v>
      </c>
      <c r="R23" s="23">
        <v>9.9604061734047997E-2</v>
      </c>
      <c r="S23" s="20">
        <v>9.3733082153843267E-2</v>
      </c>
      <c r="T23" s="25"/>
    </row>
    <row r="24" spans="4:20" ht="15.75" thickTop="1" x14ac:dyDescent="0.25">
      <c r="D24" s="8" t="s">
        <v>87</v>
      </c>
      <c r="E24" s="20">
        <v>0.15622076048554415</v>
      </c>
      <c r="F24" s="20">
        <v>0.5590649926930551</v>
      </c>
      <c r="G24" s="20">
        <v>0.28471424682140073</v>
      </c>
      <c r="H24" s="20">
        <v>1</v>
      </c>
      <c r="M24" s="8" t="s">
        <v>87</v>
      </c>
      <c r="N24" s="20">
        <v>0.47022224377970889</v>
      </c>
      <c r="O24" s="20">
        <v>6.4368395194627601E-2</v>
      </c>
      <c r="P24" s="20">
        <v>0.2814644557030157</v>
      </c>
      <c r="Q24" s="20">
        <v>9.6808414095675602E-2</v>
      </c>
      <c r="R24" s="20">
        <v>8.7136491226972188E-2</v>
      </c>
      <c r="S24" s="20">
        <v>1</v>
      </c>
      <c r="T24" s="25"/>
    </row>
    <row r="27" spans="4:2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20" x14ac:dyDescent="0.25">
      <c r="D28" s="8" t="s">
        <v>22</v>
      </c>
      <c r="E28" s="20">
        <v>6.0157152929717315E-2</v>
      </c>
      <c r="F28" s="20">
        <v>5.5480873318627152E-2</v>
      </c>
      <c r="G28" s="20">
        <v>4.481895832734175E-2</v>
      </c>
      <c r="H28" s="20">
        <v>2.8885513350364461E-2</v>
      </c>
      <c r="I28" s="20">
        <v>4.1432314410480349E-2</v>
      </c>
      <c r="J28" s="20">
        <v>4.842454757963318E-2</v>
      </c>
    </row>
    <row r="29" spans="4:20" x14ac:dyDescent="0.25">
      <c r="D29" s="8" t="s">
        <v>23</v>
      </c>
      <c r="E29" s="20">
        <v>0.37903876487392146</v>
      </c>
      <c r="F29" s="20">
        <v>0.28496287550546845</v>
      </c>
      <c r="G29" s="20">
        <v>0.26737223548359262</v>
      </c>
      <c r="H29" s="20">
        <v>0.23725378021956345</v>
      </c>
      <c r="I29" s="20">
        <v>0.27811353711790393</v>
      </c>
      <c r="J29" s="20">
        <v>0.29239983852747065</v>
      </c>
    </row>
    <row r="30" spans="4:20" x14ac:dyDescent="0.25">
      <c r="D30" s="8" t="s">
        <v>24</v>
      </c>
      <c r="E30" s="20">
        <v>0.49660543856716077</v>
      </c>
      <c r="F30" s="20">
        <v>0.56685817434197072</v>
      </c>
      <c r="G30" s="20">
        <v>0.59858790371286419</v>
      </c>
      <c r="H30" s="20">
        <v>0.60838602132507424</v>
      </c>
      <c r="I30" s="20">
        <v>0.54434934497816589</v>
      </c>
      <c r="J30" s="20">
        <v>0.5654425317390529</v>
      </c>
    </row>
    <row r="31" spans="4:20" ht="15.75" thickBot="1" x14ac:dyDescent="0.3">
      <c r="D31" s="8" t="s">
        <v>25</v>
      </c>
      <c r="E31" s="20">
        <v>6.4198643629200497E-2</v>
      </c>
      <c r="F31" s="20">
        <v>9.2698076833933676E-2</v>
      </c>
      <c r="G31" s="20">
        <v>8.9220902476201444E-2</v>
      </c>
      <c r="H31" s="20">
        <v>0.12547468510499787</v>
      </c>
      <c r="I31" s="23">
        <v>0.13610480349344978</v>
      </c>
      <c r="J31" s="20">
        <v>9.3733082153843267E-2</v>
      </c>
    </row>
    <row r="32" spans="4:20" ht="15.75" thickTop="1" x14ac:dyDescent="0.25">
      <c r="D32" s="8" t="s">
        <v>87</v>
      </c>
      <c r="E32" s="20">
        <v>0.21525446005276025</v>
      </c>
      <c r="F32" s="20">
        <v>0.28691024192715586</v>
      </c>
      <c r="G32" s="20">
        <v>0.27202331963737525</v>
      </c>
      <c r="H32" s="20">
        <v>0.15862954884700478</v>
      </c>
      <c r="I32" s="20">
        <v>6.7182429535703886E-2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7.0317685256605741E-2</v>
      </c>
      <c r="F37" s="20">
        <v>7.0609746076094992E-2</v>
      </c>
      <c r="G37" s="20">
        <v>3.5181988905895509E-2</v>
      </c>
      <c r="H37" s="20">
        <v>5.5559387026027952E-2</v>
      </c>
      <c r="I37" s="20">
        <v>3.500846475986813E-2</v>
      </c>
      <c r="J37" s="20">
        <v>4.7938214061712156E-2</v>
      </c>
      <c r="K37" s="20">
        <v>3.4473042841243681E-2</v>
      </c>
      <c r="L37" s="20">
        <v>3.8441725692208627E-2</v>
      </c>
      <c r="M37" s="20">
        <v>4.1862783741797853E-2</v>
      </c>
      <c r="N37" s="20">
        <v>4.0473671637716271E-2</v>
      </c>
      <c r="O37" s="20">
        <v>6.2147993053188556E-2</v>
      </c>
      <c r="P37" s="20">
        <v>9.7570640412107168E-2</v>
      </c>
      <c r="Q37" s="20">
        <v>2.7161293806361033E-2</v>
      </c>
      <c r="R37" s="20">
        <v>3.8286848568448675E-2</v>
      </c>
      <c r="S37" s="20">
        <v>4.0689576061485017E-2</v>
      </c>
      <c r="T37" s="20">
        <v>4.842454757963318E-2</v>
      </c>
    </row>
    <row r="38" spans="4:20" x14ac:dyDescent="0.25">
      <c r="D38" s="8" t="s">
        <v>23</v>
      </c>
      <c r="E38" s="20">
        <v>0.43358386998403503</v>
      </c>
      <c r="F38" s="20">
        <v>0.34511874435039858</v>
      </c>
      <c r="G38" s="20">
        <v>0.276375636391268</v>
      </c>
      <c r="H38" s="20">
        <v>0.2666933337011545</v>
      </c>
      <c r="I38" s="20">
        <v>0.26500935578722268</v>
      </c>
      <c r="J38" s="20">
        <v>0.28767847699629828</v>
      </c>
      <c r="K38" s="20">
        <v>0.27093106800219768</v>
      </c>
      <c r="L38" s="20">
        <v>0.30777527366387636</v>
      </c>
      <c r="M38" s="20">
        <v>0.2743861438938997</v>
      </c>
      <c r="N38" s="20">
        <v>0.27745737069014548</v>
      </c>
      <c r="O38" s="20">
        <v>0.28253071691743359</v>
      </c>
      <c r="P38" s="20">
        <v>0.23415734446916817</v>
      </c>
      <c r="Q38" s="20">
        <v>0.29895422719009307</v>
      </c>
      <c r="R38" s="20">
        <v>0.27275174107593447</v>
      </c>
      <c r="S38" s="20">
        <v>0.23835275224095834</v>
      </c>
      <c r="T38" s="20">
        <v>0.29239983852747065</v>
      </c>
    </row>
    <row r="39" spans="4:20" x14ac:dyDescent="0.25">
      <c r="D39" s="8" t="s">
        <v>24</v>
      </c>
      <c r="E39" s="20">
        <v>0.42189714244712728</v>
      </c>
      <c r="F39" s="20">
        <v>0.53719492152189996</v>
      </c>
      <c r="G39" s="20">
        <v>0.62310439530617345</v>
      </c>
      <c r="H39" s="20">
        <v>0.5777734865308487</v>
      </c>
      <c r="I39" s="20">
        <v>0.58498618907600464</v>
      </c>
      <c r="J39" s="20">
        <v>0.52740644177437801</v>
      </c>
      <c r="K39" s="20">
        <v>0.60099601312990436</v>
      </c>
      <c r="L39" s="20">
        <v>0.57680296200901482</v>
      </c>
      <c r="M39" s="20">
        <v>0.62793016299937399</v>
      </c>
      <c r="N39" s="20">
        <v>0.53754450625078209</v>
      </c>
      <c r="O39" s="20">
        <v>0.56494781775981562</v>
      </c>
      <c r="P39" s="20">
        <v>0.59022464717895573</v>
      </c>
      <c r="Q39" s="20">
        <v>0.58694673938477604</v>
      </c>
      <c r="R39" s="20">
        <v>0.56461326245668342</v>
      </c>
      <c r="S39" s="20">
        <v>0.59888894351310162</v>
      </c>
      <c r="T39" s="20">
        <v>0.5654425317390529</v>
      </c>
    </row>
    <row r="40" spans="4:20" ht="15.75" thickBot="1" x14ac:dyDescent="0.3">
      <c r="D40" s="8" t="s">
        <v>25</v>
      </c>
      <c r="E40" s="20">
        <v>7.4201302312232043E-2</v>
      </c>
      <c r="F40" s="20">
        <v>4.7076588051606541E-2</v>
      </c>
      <c r="G40" s="20">
        <v>6.5337979396663082E-2</v>
      </c>
      <c r="H40" s="20">
        <v>9.9973792741968867E-2</v>
      </c>
      <c r="I40" s="20">
        <v>0.11499599037690457</v>
      </c>
      <c r="J40" s="20">
        <v>0.13697686716761157</v>
      </c>
      <c r="K40" s="20">
        <v>9.3599876026654275E-2</v>
      </c>
      <c r="L40" s="20">
        <v>7.6980038634900189E-2</v>
      </c>
      <c r="M40" s="20">
        <v>5.5820909364928471E-2</v>
      </c>
      <c r="N40" s="20">
        <v>0.14452445142135617</v>
      </c>
      <c r="O40" s="20">
        <v>9.0373472269562258E-2</v>
      </c>
      <c r="P40" s="20">
        <v>7.804736793976895E-2</v>
      </c>
      <c r="Q40" s="20">
        <v>8.693773961876991E-2</v>
      </c>
      <c r="R40" s="20">
        <v>0.12434814789893349</v>
      </c>
      <c r="S40" s="23">
        <v>0.12206872818445504</v>
      </c>
      <c r="T40" s="20">
        <v>9.3733082153843267E-2</v>
      </c>
    </row>
    <row r="41" spans="4:20" ht="15.75" thickTop="1" x14ac:dyDescent="0.25">
      <c r="D41" s="8" t="s">
        <v>87</v>
      </c>
      <c r="E41" s="20">
        <v>8.7224894307467479E-2</v>
      </c>
      <c r="F41" s="20">
        <v>7.6161209667072433E-2</v>
      </c>
      <c r="G41" s="20">
        <v>7.2068851135471068E-2</v>
      </c>
      <c r="H41" s="20">
        <v>5.6718008255126594E-2</v>
      </c>
      <c r="I41" s="20">
        <v>8.780068782290594E-2</v>
      </c>
      <c r="J41" s="20">
        <v>6.3613448533760594E-2</v>
      </c>
      <c r="K41" s="20">
        <v>0.11106399757165343</v>
      </c>
      <c r="L41" s="20">
        <v>4.8598224428039898E-2</v>
      </c>
      <c r="M41" s="20">
        <v>6.748206121561276E-2</v>
      </c>
      <c r="N41" s="20">
        <v>6.8773684984619429E-2</v>
      </c>
      <c r="O41" s="20">
        <v>4.8200019401738022E-2</v>
      </c>
      <c r="P41" s="20">
        <v>5.1331678970080639E-2</v>
      </c>
      <c r="Q41" s="20">
        <v>4.3463804805998263E-2</v>
      </c>
      <c r="R41" s="20">
        <v>6.975941844854941E-2</v>
      </c>
      <c r="S41" s="20">
        <v>4.7740010451904027E-2</v>
      </c>
      <c r="T41" s="20">
        <v>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3.5703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377</v>
      </c>
    </row>
    <row r="2" spans="1:18" x14ac:dyDescent="0.25">
      <c r="A2" s="15"/>
      <c r="B2" s="16" t="s">
        <v>434</v>
      </c>
      <c r="C2" s="28"/>
    </row>
    <row r="3" spans="1:18" x14ac:dyDescent="0.25">
      <c r="A3" s="8" t="s">
        <v>66</v>
      </c>
      <c r="B3" s="17">
        <v>22.998296813526331</v>
      </c>
      <c r="C3" s="32"/>
    </row>
    <row r="4" spans="1:18" x14ac:dyDescent="0.25">
      <c r="A4" s="8" t="s">
        <v>314</v>
      </c>
      <c r="B4" s="17">
        <v>16.218375132559324</v>
      </c>
      <c r="C4" s="32"/>
    </row>
    <row r="5" spans="1:18" x14ac:dyDescent="0.25">
      <c r="A5" s="8" t="s">
        <v>65</v>
      </c>
      <c r="B5" s="17">
        <v>14.909767843288481</v>
      </c>
      <c r="C5" s="32"/>
    </row>
    <row r="6" spans="1:18" x14ac:dyDescent="0.25">
      <c r="A6" s="8" t="s">
        <v>29</v>
      </c>
      <c r="B6" s="17">
        <v>3.3402654400051417</v>
      </c>
    </row>
    <row r="7" spans="1:18" x14ac:dyDescent="0.25">
      <c r="A7" s="8" t="s">
        <v>30</v>
      </c>
      <c r="B7" s="17">
        <v>42.533294770620721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66</v>
      </c>
      <c r="E13" s="20">
        <v>0.19001769594782678</v>
      </c>
      <c r="F13" s="20">
        <v>0.26427212787553628</v>
      </c>
      <c r="G13" s="20">
        <v>0.22998296813526331</v>
      </c>
      <c r="M13" s="8" t="s">
        <v>66</v>
      </c>
      <c r="N13" s="20">
        <v>0.22766078542970974</v>
      </c>
      <c r="O13" s="20">
        <v>0.16794627208288743</v>
      </c>
      <c r="P13" s="20">
        <v>0.25578800083838915</v>
      </c>
      <c r="Q13" s="20">
        <v>0.22706972764865249</v>
      </c>
      <c r="R13" s="20">
        <v>0.22998296813526331</v>
      </c>
    </row>
    <row r="14" spans="1:18" x14ac:dyDescent="0.25">
      <c r="D14" s="8" t="s">
        <v>314</v>
      </c>
      <c r="E14" s="20">
        <v>0.23682745456714518</v>
      </c>
      <c r="F14" s="20">
        <v>9.8141403457893711E-2</v>
      </c>
      <c r="G14" s="20">
        <v>0.16218375132559323</v>
      </c>
      <c r="M14" s="8" t="s">
        <v>314</v>
      </c>
      <c r="N14" s="20">
        <v>0.45899518807885342</v>
      </c>
      <c r="O14" s="20">
        <v>0.24152746110775053</v>
      </c>
      <c r="P14" s="20">
        <v>0.14922760566252571</v>
      </c>
      <c r="Q14" s="20">
        <v>0.11333238271780978</v>
      </c>
      <c r="R14" s="20">
        <v>0.16218375132559323</v>
      </c>
    </row>
    <row r="15" spans="1:18" x14ac:dyDescent="0.25">
      <c r="D15" s="8" t="s">
        <v>65</v>
      </c>
      <c r="E15" s="20">
        <v>0.16556149838946993</v>
      </c>
      <c r="F15" s="20">
        <v>0.13497215090541542</v>
      </c>
      <c r="G15" s="20">
        <v>0.14909767843288482</v>
      </c>
      <c r="M15" s="8" t="s">
        <v>65</v>
      </c>
      <c r="N15" s="20">
        <v>0.167278936203239</v>
      </c>
      <c r="O15" s="20">
        <v>0.15665472368278194</v>
      </c>
      <c r="P15" s="20">
        <v>0.14052082094160168</v>
      </c>
      <c r="Q15" s="20">
        <v>0.15295023527734208</v>
      </c>
      <c r="R15" s="20">
        <v>0.14909767843288482</v>
      </c>
    </row>
    <row r="16" spans="1:18" x14ac:dyDescent="0.25">
      <c r="D16" s="8" t="s">
        <v>29</v>
      </c>
      <c r="E16" s="20">
        <v>3.9512665526702989E-2</v>
      </c>
      <c r="F16" s="20">
        <v>2.8160424432142887E-2</v>
      </c>
      <c r="G16" s="20">
        <v>3.3402654400051419E-2</v>
      </c>
      <c r="M16" s="8" t="s">
        <v>29</v>
      </c>
      <c r="N16" s="20">
        <v>2.0748176126662181E-2</v>
      </c>
      <c r="O16" s="20">
        <v>6.9827679803948939E-2</v>
      </c>
      <c r="P16" s="20">
        <v>1.7113335485954149E-2</v>
      </c>
      <c r="Q16" s="20">
        <v>3.7804078140596033E-2</v>
      </c>
      <c r="R16" s="20">
        <v>3.3402654400051419E-2</v>
      </c>
    </row>
    <row r="17" spans="4:20" ht="15.75" thickBot="1" x14ac:dyDescent="0.3">
      <c r="D17" s="8" t="s">
        <v>30</v>
      </c>
      <c r="E17" s="20">
        <v>0.36808068556885515</v>
      </c>
      <c r="F17" s="23">
        <v>0.47445389332901167</v>
      </c>
      <c r="G17" s="20">
        <v>0.42533294770620722</v>
      </c>
      <c r="M17" s="8" t="s">
        <v>30</v>
      </c>
      <c r="N17" s="20">
        <v>0.12531691416153568</v>
      </c>
      <c r="O17" s="20">
        <v>0.36404386332263117</v>
      </c>
      <c r="P17" s="20">
        <v>0.43735023707152937</v>
      </c>
      <c r="Q17" s="23">
        <v>0.46884357621559958</v>
      </c>
      <c r="R17" s="20">
        <v>0.42533294770620722</v>
      </c>
    </row>
    <row r="18" spans="4:20" ht="15.75" thickTop="1" x14ac:dyDescent="0.25">
      <c r="D18" s="8" t="s">
        <v>87</v>
      </c>
      <c r="E18" s="20">
        <v>0.46177930192308575</v>
      </c>
      <c r="F18" s="20">
        <v>0.53822069807691419</v>
      </c>
      <c r="G18" s="20">
        <v>1</v>
      </c>
      <c r="M18" s="8" t="s">
        <v>87</v>
      </c>
      <c r="N18" s="20">
        <v>4.4363187300013311E-2</v>
      </c>
      <c r="O18" s="20">
        <v>0.14799129584486773</v>
      </c>
      <c r="P18" s="20">
        <v>0.40520458896280076</v>
      </c>
      <c r="Q18" s="20">
        <v>0.40244092789231822</v>
      </c>
      <c r="R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66</v>
      </c>
      <c r="E22" s="20">
        <v>0.16269220745373994</v>
      </c>
      <c r="F22" s="20">
        <v>0.24321174458065511</v>
      </c>
      <c r="G22" s="20">
        <v>0.23644348321377567</v>
      </c>
      <c r="H22" s="20">
        <v>0.22998296813526331</v>
      </c>
      <c r="M22" s="8" t="s">
        <v>66</v>
      </c>
      <c r="N22" s="20">
        <v>0.23351397566004214</v>
      </c>
      <c r="O22" s="20">
        <v>0.13533546937018795</v>
      </c>
      <c r="P22" s="20">
        <v>0.2421091719272187</v>
      </c>
      <c r="Q22" s="20">
        <v>0.26330371144798748</v>
      </c>
      <c r="R22" s="20">
        <v>0.18433965651367362</v>
      </c>
      <c r="S22" s="20">
        <v>0.22998296813526331</v>
      </c>
      <c r="T22" s="25"/>
    </row>
    <row r="23" spans="4:20" x14ac:dyDescent="0.25">
      <c r="D23" s="8" t="s">
        <v>314</v>
      </c>
      <c r="E23" s="20">
        <v>0.22014268960125097</v>
      </c>
      <c r="F23" s="20">
        <v>0.18437032091371319</v>
      </c>
      <c r="G23" s="20">
        <v>8.6452976283834554E-2</v>
      </c>
      <c r="H23" s="20">
        <v>0.16218375132559323</v>
      </c>
      <c r="M23" s="8" t="s">
        <v>314</v>
      </c>
      <c r="N23" s="20">
        <v>0.19321901063815575</v>
      </c>
      <c r="O23" s="20">
        <v>0.26746688345846681</v>
      </c>
      <c r="P23" s="20">
        <v>9.5230057725416067E-2</v>
      </c>
      <c r="Q23" s="20">
        <v>9.4929430214323055E-2</v>
      </c>
      <c r="R23" s="20">
        <v>0.20214230147806833</v>
      </c>
      <c r="S23" s="20">
        <v>0.16218375132559323</v>
      </c>
      <c r="T23" s="25"/>
    </row>
    <row r="24" spans="4:20" x14ac:dyDescent="0.25">
      <c r="D24" s="8" t="s">
        <v>65</v>
      </c>
      <c r="E24" s="20">
        <v>0.13907349491790461</v>
      </c>
      <c r="F24" s="20">
        <v>0.14260768565231649</v>
      </c>
      <c r="G24" s="20">
        <v>0.16773842051823909</v>
      </c>
      <c r="H24" s="20">
        <v>0.14909767843288482</v>
      </c>
      <c r="M24" s="8" t="s">
        <v>65</v>
      </c>
      <c r="N24" s="20">
        <v>0.14717970868641708</v>
      </c>
      <c r="O24" s="20">
        <v>0.2601023384821386</v>
      </c>
      <c r="P24" s="20">
        <v>0.17553927691320934</v>
      </c>
      <c r="Q24" s="20">
        <v>8.073706220595922E-2</v>
      </c>
      <c r="R24" s="20">
        <v>7.704506014002753E-2</v>
      </c>
      <c r="S24" s="20">
        <v>0.14909767843288482</v>
      </c>
      <c r="T24" s="25"/>
    </row>
    <row r="25" spans="4:20" x14ac:dyDescent="0.25">
      <c r="D25" s="8" t="s">
        <v>29</v>
      </c>
      <c r="E25" s="20">
        <v>4.7318868908001042E-2</v>
      </c>
      <c r="F25" s="20">
        <v>3.1471114605267837E-2</v>
      </c>
      <c r="G25" s="20">
        <v>3.0386079031871953E-2</v>
      </c>
      <c r="H25" s="20">
        <v>3.3402654400051419E-2</v>
      </c>
      <c r="M25" s="8" t="s">
        <v>29</v>
      </c>
      <c r="N25" s="20">
        <v>3.5467940811064753E-2</v>
      </c>
      <c r="O25" s="20">
        <v>6.0829228635646312E-2</v>
      </c>
      <c r="P25" s="20">
        <v>2.2229348816797757E-2</v>
      </c>
      <c r="Q25" s="20">
        <v>3.852587558808155E-2</v>
      </c>
      <c r="R25" s="20">
        <v>3.6113936927772129E-2</v>
      </c>
      <c r="S25" s="20">
        <v>3.3402654400051419E-2</v>
      </c>
      <c r="T25" s="25"/>
    </row>
    <row r="26" spans="4:20" ht="15.75" thickBot="1" x14ac:dyDescent="0.3">
      <c r="D26" s="8" t="s">
        <v>30</v>
      </c>
      <c r="E26" s="20">
        <v>0.43077273911910346</v>
      </c>
      <c r="F26" s="20">
        <v>0.3983391342480474</v>
      </c>
      <c r="G26" s="23">
        <v>0.47897904095227872</v>
      </c>
      <c r="H26" s="20">
        <v>0.42533294770620722</v>
      </c>
      <c r="M26" s="8" t="s">
        <v>30</v>
      </c>
      <c r="N26" s="20">
        <v>0.39061936420432025</v>
      </c>
      <c r="O26" s="20">
        <v>0.27626608005356035</v>
      </c>
      <c r="P26" s="20">
        <v>0.46489214461735812</v>
      </c>
      <c r="Q26" s="20">
        <v>0.52250392054364869</v>
      </c>
      <c r="R26" s="23">
        <v>0.50035904494045835</v>
      </c>
      <c r="S26" s="20">
        <v>0.42533294770620722</v>
      </c>
      <c r="T26" s="25"/>
    </row>
    <row r="27" spans="4:20" ht="15.75" thickTop="1" x14ac:dyDescent="0.25">
      <c r="D27" s="8" t="s">
        <v>87</v>
      </c>
      <c r="E27" s="20">
        <v>0.14091916979988706</v>
      </c>
      <c r="F27" s="20">
        <v>0.58101383207774981</v>
      </c>
      <c r="G27" s="20">
        <v>0.27806699812236318</v>
      </c>
      <c r="H27" s="20">
        <v>1</v>
      </c>
      <c r="M27" s="8" t="s">
        <v>87</v>
      </c>
      <c r="N27" s="20">
        <v>0.51547558383487813</v>
      </c>
      <c r="O27" s="20">
        <v>4.7999100203372398E-2</v>
      </c>
      <c r="P27" s="20">
        <v>0.27198648468738951</v>
      </c>
      <c r="Q27" s="20">
        <v>8.7821987173307262E-2</v>
      </c>
      <c r="R27" s="20">
        <v>7.6716844101052672E-2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121</v>
      </c>
      <c r="O30" s="16" t="s">
        <v>122</v>
      </c>
      <c r="P30" s="16" t="s">
        <v>123</v>
      </c>
      <c r="Q30" s="16" t="s">
        <v>124</v>
      </c>
      <c r="R30" s="16" t="s">
        <v>81</v>
      </c>
    </row>
    <row r="31" spans="4:20" x14ac:dyDescent="0.25">
      <c r="D31" s="8" t="s">
        <v>66</v>
      </c>
      <c r="E31" s="20">
        <v>0.26499673129597906</v>
      </c>
      <c r="F31" s="20">
        <v>0.22298044115526935</v>
      </c>
      <c r="G31" s="20">
        <v>0.22320178347704325</v>
      </c>
      <c r="H31" s="20">
        <v>0.16653695055963236</v>
      </c>
      <c r="I31" s="20">
        <v>0.25924711198571482</v>
      </c>
      <c r="J31" s="20">
        <v>0.22998296813526331</v>
      </c>
      <c r="M31" s="8" t="s">
        <v>66</v>
      </c>
      <c r="N31" s="20">
        <v>0.21000678535655437</v>
      </c>
      <c r="O31" s="20">
        <v>0.23329123813396976</v>
      </c>
      <c r="P31" s="30" t="s">
        <v>147</v>
      </c>
      <c r="Q31" s="30" t="s">
        <v>147</v>
      </c>
      <c r="R31" s="20">
        <v>0.22998296813526331</v>
      </c>
    </row>
    <row r="32" spans="4:20" x14ac:dyDescent="0.25">
      <c r="D32" s="8" t="s">
        <v>314</v>
      </c>
      <c r="E32" s="20">
        <v>0.13500161366401034</v>
      </c>
      <c r="F32" s="20">
        <v>0.12064491325868615</v>
      </c>
      <c r="G32" s="20">
        <v>0.14960571891812219</v>
      </c>
      <c r="H32" s="20">
        <v>0.32334519309169074</v>
      </c>
      <c r="I32" s="20">
        <v>0.20370977734047593</v>
      </c>
      <c r="J32" s="20">
        <v>0.16218375132559323</v>
      </c>
      <c r="M32" s="8" t="s">
        <v>314</v>
      </c>
      <c r="N32" s="20">
        <v>9.140844615334906E-2</v>
      </c>
      <c r="O32" s="20">
        <v>0.17390490052333607</v>
      </c>
      <c r="P32" s="30" t="s">
        <v>147</v>
      </c>
      <c r="Q32" s="30" t="s">
        <v>147</v>
      </c>
      <c r="R32" s="20">
        <v>0.16218375132559323</v>
      </c>
    </row>
    <row r="33" spans="4:20" x14ac:dyDescent="0.25">
      <c r="D33" s="8" t="s">
        <v>65</v>
      </c>
      <c r="E33" s="20">
        <v>0.11596865354219939</v>
      </c>
      <c r="F33" s="20">
        <v>0.17589344354205713</v>
      </c>
      <c r="G33" s="20">
        <v>0.12898887169282924</v>
      </c>
      <c r="H33" s="20">
        <v>0.23048699132755171</v>
      </c>
      <c r="I33" s="20">
        <v>9.2562224408731478E-2</v>
      </c>
      <c r="J33" s="20">
        <v>0.14909767843288482</v>
      </c>
      <c r="M33" s="8" t="s">
        <v>65</v>
      </c>
      <c r="N33" s="20">
        <v>0.15599857830624575</v>
      </c>
      <c r="O33" s="20">
        <v>0.1479548154410899</v>
      </c>
      <c r="P33" s="30" t="s">
        <v>147</v>
      </c>
      <c r="Q33" s="30" t="s">
        <v>147</v>
      </c>
      <c r="R33" s="20">
        <v>0.14909767843288482</v>
      </c>
    </row>
    <row r="34" spans="4:20" x14ac:dyDescent="0.25">
      <c r="D34" s="8" t="s">
        <v>29</v>
      </c>
      <c r="E34" s="20">
        <v>2.4337363355759124E-2</v>
      </c>
      <c r="F34" s="20">
        <v>3.560158264853349E-2</v>
      </c>
      <c r="G34" s="20">
        <v>3.3329648463409245E-2</v>
      </c>
      <c r="H34" s="20">
        <v>2.8074271736713365E-2</v>
      </c>
      <c r="I34" s="20">
        <v>7.4086221347618525E-2</v>
      </c>
      <c r="J34" s="20">
        <v>3.3402654400051419E-2</v>
      </c>
      <c r="M34" s="8" t="s">
        <v>29</v>
      </c>
      <c r="N34" s="20">
        <v>2.9839413228214162E-2</v>
      </c>
      <c r="O34" s="20">
        <v>3.3992765333533105E-2</v>
      </c>
      <c r="P34" s="30" t="s">
        <v>147</v>
      </c>
      <c r="Q34" s="30" t="s">
        <v>147</v>
      </c>
      <c r="R34" s="20">
        <v>3.3402654400051419E-2</v>
      </c>
    </row>
    <row r="35" spans="4:20" ht="15.75" thickBot="1" x14ac:dyDescent="0.3">
      <c r="D35" s="8" t="s">
        <v>30</v>
      </c>
      <c r="E35" s="20">
        <v>0.45969563814205211</v>
      </c>
      <c r="F35" s="20">
        <v>0.44487961939545395</v>
      </c>
      <c r="G35" s="20">
        <v>0.4648739774485961</v>
      </c>
      <c r="H35" s="20">
        <v>0.25155659328441182</v>
      </c>
      <c r="I35" s="23">
        <v>0.37039466491745926</v>
      </c>
      <c r="J35" s="20">
        <v>0.42533294770620722</v>
      </c>
      <c r="M35" s="8" t="s">
        <v>30</v>
      </c>
      <c r="N35" s="20">
        <v>0.51274677695563664</v>
      </c>
      <c r="O35" s="20">
        <v>0.41085628056807116</v>
      </c>
      <c r="P35" s="30" t="s">
        <v>147</v>
      </c>
      <c r="Q35" s="31" t="s">
        <v>147</v>
      </c>
      <c r="R35" s="20">
        <v>0.42533294770620722</v>
      </c>
    </row>
    <row r="36" spans="4:20" ht="15.75" thickTop="1" x14ac:dyDescent="0.25">
      <c r="D36" s="8" t="s">
        <v>87</v>
      </c>
      <c r="E36" s="20">
        <v>0.27738296905342313</v>
      </c>
      <c r="F36" s="20">
        <v>0.2865898166893911</v>
      </c>
      <c r="G36" s="20">
        <v>0.24917021305898718</v>
      </c>
      <c r="H36" s="20">
        <v>0.12386894186671076</v>
      </c>
      <c r="I36" s="20">
        <v>6.2988059331487836E-2</v>
      </c>
      <c r="J36" s="20">
        <v>1</v>
      </c>
      <c r="M36" s="8" t="s">
        <v>87</v>
      </c>
      <c r="N36" s="20">
        <v>0.14208064197734899</v>
      </c>
      <c r="O36" s="20">
        <v>0.85791935802265107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66</v>
      </c>
      <c r="E41" s="20">
        <v>0.37983695845644511</v>
      </c>
      <c r="F41" s="20">
        <v>0.16979640245107733</v>
      </c>
      <c r="G41" s="20">
        <v>0.27417163165046515</v>
      </c>
      <c r="H41" s="20">
        <v>0.2586568505756966</v>
      </c>
      <c r="I41" s="20">
        <v>0.18333283834753941</v>
      </c>
      <c r="J41" s="20">
        <v>0.16324661048002931</v>
      </c>
      <c r="K41" s="20">
        <v>0.27421177664506308</v>
      </c>
      <c r="L41" s="20">
        <v>0.27781652485237363</v>
      </c>
      <c r="M41" s="20">
        <v>0.11763627698962571</v>
      </c>
      <c r="N41" s="20">
        <v>0.25453504597660026</v>
      </c>
      <c r="O41" s="20">
        <v>0.18030702580523639</v>
      </c>
      <c r="P41" s="20">
        <v>0.19121565744739502</v>
      </c>
      <c r="Q41" s="20">
        <v>0.1666850645766641</v>
      </c>
      <c r="R41" s="20">
        <v>0.16928069226608977</v>
      </c>
      <c r="S41" s="20">
        <v>0.20836269673478977</v>
      </c>
      <c r="T41" s="20">
        <v>0.22998296813526331</v>
      </c>
    </row>
    <row r="42" spans="4:20" x14ac:dyDescent="0.25">
      <c r="D42" s="8" t="s">
        <v>314</v>
      </c>
      <c r="E42" s="20">
        <v>9.3036915738136758E-2</v>
      </c>
      <c r="F42" s="20">
        <v>0.16989523621269026</v>
      </c>
      <c r="G42" s="20">
        <v>0.11292289467265949</v>
      </c>
      <c r="H42" s="20">
        <v>0.17245216795788212</v>
      </c>
      <c r="I42" s="20">
        <v>9.99673309376021E-2</v>
      </c>
      <c r="J42" s="20">
        <v>0.51022352510076951</v>
      </c>
      <c r="K42" s="20">
        <v>0.11289987775907005</v>
      </c>
      <c r="L42" s="20">
        <v>0.1527409680569117</v>
      </c>
      <c r="M42" s="20">
        <v>0.16180945049305326</v>
      </c>
      <c r="N42" s="20">
        <v>0.20000715589108733</v>
      </c>
      <c r="O42" s="20">
        <v>0.19669429271049166</v>
      </c>
      <c r="P42" s="20">
        <v>8.8210971239547936E-2</v>
      </c>
      <c r="Q42" s="20">
        <v>0.18329837730433823</v>
      </c>
      <c r="R42" s="20">
        <v>7.6942491436812685E-2</v>
      </c>
      <c r="S42" s="20">
        <v>0.25</v>
      </c>
      <c r="T42" s="20">
        <v>0.16218375132559323</v>
      </c>
    </row>
    <row r="43" spans="4:20" x14ac:dyDescent="0.25">
      <c r="D43" s="8" t="s">
        <v>65</v>
      </c>
      <c r="E43" s="20">
        <v>0.1240076892955039</v>
      </c>
      <c r="F43" s="20">
        <v>0.11313994860644395</v>
      </c>
      <c r="G43" s="20">
        <v>0.14515173687327967</v>
      </c>
      <c r="H43" s="20">
        <v>0.13795317382185507</v>
      </c>
      <c r="I43" s="20">
        <v>0.25003712393454308</v>
      </c>
      <c r="J43" s="20">
        <v>0.16328325393917187</v>
      </c>
      <c r="K43" s="20">
        <v>8.0655949442996533E-2</v>
      </c>
      <c r="L43" s="20">
        <v>0.125122053284977</v>
      </c>
      <c r="M43" s="20">
        <v>0.26467245866783973</v>
      </c>
      <c r="N43" s="20">
        <v>0.1090557801710258</v>
      </c>
      <c r="O43" s="20">
        <v>0.1147579581842155</v>
      </c>
      <c r="P43" s="20">
        <v>0.19116971423320775</v>
      </c>
      <c r="Q43" s="20">
        <v>0.26669610332266253</v>
      </c>
      <c r="R43" s="20">
        <v>0.138489273481161</v>
      </c>
      <c r="S43" s="20">
        <v>8.32746065304205E-2</v>
      </c>
      <c r="T43" s="20">
        <v>0.14909767843288482</v>
      </c>
    </row>
    <row r="44" spans="4:20" x14ac:dyDescent="0.25">
      <c r="D44" s="8" t="s">
        <v>29</v>
      </c>
      <c r="E44" s="20">
        <v>3.8766864832152644E-2</v>
      </c>
      <c r="F44" s="20">
        <v>1.8852540027673455E-2</v>
      </c>
      <c r="G44" s="20">
        <v>0</v>
      </c>
      <c r="H44" s="20">
        <v>0</v>
      </c>
      <c r="I44" s="20">
        <v>3.3322443645867367E-2</v>
      </c>
      <c r="J44" s="20">
        <v>6.1231220227189444E-2</v>
      </c>
      <c r="K44" s="20">
        <v>1.6145028484443113E-2</v>
      </c>
      <c r="L44" s="20">
        <v>2.7758404240479845E-2</v>
      </c>
      <c r="M44" s="20">
        <v>4.4099857032882446E-2</v>
      </c>
      <c r="N44" s="20">
        <v>7.2739632902787218E-2</v>
      </c>
      <c r="O44" s="20">
        <v>3.282162365793935E-2</v>
      </c>
      <c r="P44" s="20">
        <v>7.3509142699623262E-2</v>
      </c>
      <c r="Q44" s="20">
        <v>6.6618832100673361E-2</v>
      </c>
      <c r="R44" s="20">
        <v>1.5359653866955113E-2</v>
      </c>
      <c r="S44" s="20">
        <v>2.0848015034061546E-2</v>
      </c>
      <c r="T44" s="20">
        <v>3.3402654400051419E-2</v>
      </c>
    </row>
    <row r="45" spans="4:20" ht="15.75" thickBot="1" x14ac:dyDescent="0.3">
      <c r="D45" s="8" t="s">
        <v>30</v>
      </c>
      <c r="E45" s="20">
        <v>0.36435157167776155</v>
      </c>
      <c r="F45" s="20">
        <v>0.528315872702115</v>
      </c>
      <c r="G45" s="20">
        <v>0.46775373680359572</v>
      </c>
      <c r="H45" s="20">
        <v>0.43093780764456618</v>
      </c>
      <c r="I45" s="20">
        <v>0.43334026313444812</v>
      </c>
      <c r="J45" s="20">
        <v>0.10201539025283987</v>
      </c>
      <c r="K45" s="20">
        <v>0.51608736766842722</v>
      </c>
      <c r="L45" s="20">
        <v>0.41656204956525783</v>
      </c>
      <c r="M45" s="20">
        <v>0.41178195681659885</v>
      </c>
      <c r="N45" s="20">
        <v>0.3636623850584994</v>
      </c>
      <c r="O45" s="20">
        <v>0.47541909964211715</v>
      </c>
      <c r="P45" s="20">
        <v>0.4558945143802261</v>
      </c>
      <c r="Q45" s="20">
        <v>0.31670162269566177</v>
      </c>
      <c r="R45" s="20">
        <v>0.59992788894898141</v>
      </c>
      <c r="S45" s="23">
        <v>0.43751468170072821</v>
      </c>
      <c r="T45" s="20">
        <v>0.42533294770620722</v>
      </c>
    </row>
    <row r="46" spans="4:20" ht="15.75" thickTop="1" x14ac:dyDescent="0.25">
      <c r="D46" s="8" t="s">
        <v>87</v>
      </c>
      <c r="E46" s="20">
        <v>0.12896013809123755</v>
      </c>
      <c r="F46" s="20">
        <v>9.2899411000472873E-2</v>
      </c>
      <c r="G46" s="20">
        <v>6.5880262777341658E-2</v>
      </c>
      <c r="H46" s="20">
        <v>5.362741992498634E-2</v>
      </c>
      <c r="I46" s="20">
        <v>7.7288398591542837E-2</v>
      </c>
      <c r="J46" s="20">
        <v>6.2641453997897417E-2</v>
      </c>
      <c r="K46" s="20">
        <v>9.9521638731654025E-2</v>
      </c>
      <c r="L46" s="20">
        <v>4.9367158341252465E-2</v>
      </c>
      <c r="M46" s="20">
        <v>6.2616204602735204E-2</v>
      </c>
      <c r="N46" s="20">
        <v>6.4154122308070161E-2</v>
      </c>
      <c r="O46" s="20">
        <v>4.8745105060437874E-2</v>
      </c>
      <c r="P46" s="20">
        <v>4.9961666827344646E-2</v>
      </c>
      <c r="Q46" s="20">
        <v>4.1588049231729769E-2</v>
      </c>
      <c r="R46" s="20">
        <v>6.3662906802187058E-2</v>
      </c>
      <c r="S46" s="20">
        <v>3.9086063711110196E-2</v>
      </c>
      <c r="T46" s="20">
        <v>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3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378</v>
      </c>
    </row>
    <row r="2" spans="1:18" x14ac:dyDescent="0.25">
      <c r="A2" s="15"/>
      <c r="B2" s="16" t="s">
        <v>434</v>
      </c>
    </row>
    <row r="3" spans="1:18" x14ac:dyDescent="0.25">
      <c r="A3" s="8" t="s">
        <v>66</v>
      </c>
      <c r="B3" s="17">
        <v>16.20922355331588</v>
      </c>
    </row>
    <row r="4" spans="1:18" x14ac:dyDescent="0.25">
      <c r="A4" s="8" t="s">
        <v>314</v>
      </c>
      <c r="B4" s="17">
        <v>14.605937463653389</v>
      </c>
    </row>
    <row r="5" spans="1:18" x14ac:dyDescent="0.25">
      <c r="A5" s="8" t="s">
        <v>65</v>
      </c>
      <c r="B5" s="17">
        <v>25.885551791991759</v>
      </c>
    </row>
    <row r="6" spans="1:18" x14ac:dyDescent="0.25">
      <c r="A6" s="8" t="s">
        <v>29</v>
      </c>
      <c r="B6" s="17">
        <v>2.9682570954518375</v>
      </c>
    </row>
    <row r="7" spans="1:18" x14ac:dyDescent="0.25">
      <c r="A7" s="8" t="s">
        <v>31</v>
      </c>
      <c r="B7" s="17">
        <v>40.331030095587138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66</v>
      </c>
      <c r="E13" s="20">
        <v>0.13673477230513034</v>
      </c>
      <c r="F13" s="20">
        <v>0.18397725187227615</v>
      </c>
      <c r="G13" s="20">
        <v>0.1620922355331588</v>
      </c>
      <c r="M13" s="8" t="s">
        <v>66</v>
      </c>
      <c r="N13" s="20">
        <v>0.16211319400843124</v>
      </c>
      <c r="O13" s="20">
        <v>0.14682426051725714</v>
      </c>
      <c r="P13" s="20">
        <v>0.17804764714174581</v>
      </c>
      <c r="Q13" s="20">
        <v>0.1470396768432122</v>
      </c>
      <c r="R13" s="20">
        <v>0.1620922355331588</v>
      </c>
    </row>
    <row r="14" spans="1:18" x14ac:dyDescent="0.25">
      <c r="D14" s="8" t="s">
        <v>314</v>
      </c>
      <c r="E14" s="20">
        <v>0.15790943444565425</v>
      </c>
      <c r="F14" s="20">
        <v>0.13583206008972773</v>
      </c>
      <c r="G14" s="20">
        <v>0.1460593746365339</v>
      </c>
      <c r="M14" s="8" t="s">
        <v>314</v>
      </c>
      <c r="N14" s="20">
        <v>6.1135527850031395E-2</v>
      </c>
      <c r="O14" s="20">
        <v>0.12111980991257197</v>
      </c>
      <c r="P14" s="20">
        <v>0.1529135971346974</v>
      </c>
      <c r="Q14" s="20">
        <v>0.17193994224573936</v>
      </c>
      <c r="R14" s="20">
        <v>0.1460593746365339</v>
      </c>
    </row>
    <row r="15" spans="1:18" x14ac:dyDescent="0.25">
      <c r="D15" s="8" t="s">
        <v>65</v>
      </c>
      <c r="E15" s="20">
        <v>0.28164990712867483</v>
      </c>
      <c r="F15" s="20">
        <v>0.23918258866087205</v>
      </c>
      <c r="G15" s="20">
        <v>0.25885551791991757</v>
      </c>
      <c r="M15" s="8" t="s">
        <v>65</v>
      </c>
      <c r="N15" s="20">
        <v>0.32225311687146829</v>
      </c>
      <c r="O15" s="20">
        <v>0.22449812654217569</v>
      </c>
      <c r="P15" s="20">
        <v>0.26259182490745719</v>
      </c>
      <c r="Q15" s="20">
        <v>0.26166769600560852</v>
      </c>
      <c r="R15" s="20">
        <v>0.25885551791991757</v>
      </c>
    </row>
    <row r="16" spans="1:18" x14ac:dyDescent="0.25">
      <c r="D16" s="8" t="s">
        <v>29</v>
      </c>
      <c r="E16" s="20">
        <v>3.8900915903413824E-2</v>
      </c>
      <c r="F16" s="20">
        <v>2.1726584663145074E-2</v>
      </c>
      <c r="G16" s="20">
        <v>2.9682570954518372E-2</v>
      </c>
      <c r="M16" s="8" t="s">
        <v>29</v>
      </c>
      <c r="N16" s="20">
        <v>0.10020629652883667</v>
      </c>
      <c r="O16" s="20">
        <v>4.4396381027812473E-2</v>
      </c>
      <c r="P16" s="20">
        <v>1.6091221878214199E-2</v>
      </c>
      <c r="Q16" s="20">
        <v>2.4925303376788128E-2</v>
      </c>
      <c r="R16" s="20">
        <v>2.9682570954518372E-2</v>
      </c>
    </row>
    <row r="17" spans="4:20" ht="15.75" thickBot="1" x14ac:dyDescent="0.3">
      <c r="D17" s="8" t="s">
        <v>31</v>
      </c>
      <c r="E17" s="20">
        <v>0.38480497021712673</v>
      </c>
      <c r="F17" s="23">
        <v>0.41928151471397906</v>
      </c>
      <c r="G17" s="20">
        <v>0.40331030095587134</v>
      </c>
      <c r="M17" s="8" t="s">
        <v>31</v>
      </c>
      <c r="N17" s="20">
        <v>0.35429186474123242</v>
      </c>
      <c r="O17" s="20">
        <v>0.46316142200018279</v>
      </c>
      <c r="P17" s="20">
        <v>0.3903557089378854</v>
      </c>
      <c r="Q17" s="23">
        <v>0.39442738152865181</v>
      </c>
      <c r="R17" s="20">
        <v>0.40331030095587134</v>
      </c>
    </row>
    <row r="18" spans="4:20" ht="15.75" thickTop="1" x14ac:dyDescent="0.25">
      <c r="D18" s="8" t="s">
        <v>87</v>
      </c>
      <c r="E18" s="20">
        <v>0.46324868084055915</v>
      </c>
      <c r="F18" s="20">
        <v>0.53675131915944085</v>
      </c>
      <c r="G18" s="20">
        <v>1</v>
      </c>
      <c r="M18" s="8" t="s">
        <v>87</v>
      </c>
      <c r="N18" s="20">
        <v>6.6159732821256562E-2</v>
      </c>
      <c r="O18" s="20">
        <v>0.19480003133226206</v>
      </c>
      <c r="P18" s="20">
        <v>0.45463349561229649</v>
      </c>
      <c r="Q18" s="20">
        <v>0.28440674023418494</v>
      </c>
      <c r="R18" s="20">
        <v>1</v>
      </c>
    </row>
    <row r="21" spans="4:20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  <c r="T21" s="16"/>
    </row>
    <row r="22" spans="4:20" x14ac:dyDescent="0.25">
      <c r="D22" s="8" t="s">
        <v>66</v>
      </c>
      <c r="E22" s="20">
        <v>0.19463465779673886</v>
      </c>
      <c r="F22" s="20">
        <v>0.16370889455163209</v>
      </c>
      <c r="G22" s="20">
        <v>0.1404829668315547</v>
      </c>
      <c r="H22" s="20">
        <v>0.1620922355331588</v>
      </c>
      <c r="M22" s="8" t="s">
        <v>66</v>
      </c>
      <c r="N22" s="20">
        <v>0.15674420828397337</v>
      </c>
      <c r="O22" s="20">
        <v>0.20809229716297034</v>
      </c>
      <c r="P22" s="20">
        <v>0.14233730925126198</v>
      </c>
      <c r="Q22" s="20">
        <v>0.16444012914697489</v>
      </c>
      <c r="R22" s="20">
        <v>0.21027719698816044</v>
      </c>
      <c r="S22" s="20">
        <v>0.1620922355331588</v>
      </c>
      <c r="T22" s="25"/>
    </row>
    <row r="23" spans="4:20" x14ac:dyDescent="0.25">
      <c r="D23" s="8" t="s">
        <v>314</v>
      </c>
      <c r="E23" s="20">
        <v>0.16798871976571822</v>
      </c>
      <c r="F23" s="20">
        <v>0.15318876003258966</v>
      </c>
      <c r="G23" s="20">
        <v>0.12001680457677591</v>
      </c>
      <c r="H23" s="20">
        <v>0.1460593746365339</v>
      </c>
      <c r="M23" s="8" t="s">
        <v>314</v>
      </c>
      <c r="N23" s="20">
        <v>0.18117805177350552</v>
      </c>
      <c r="O23" s="20">
        <v>7.9260840516890183E-2</v>
      </c>
      <c r="P23" s="20">
        <v>0.12089387697587096</v>
      </c>
      <c r="Q23" s="20">
        <v>0.11021945627251883</v>
      </c>
      <c r="R23" s="20">
        <v>0.14623071101476418</v>
      </c>
      <c r="S23" s="20">
        <v>0.1460593746365339</v>
      </c>
      <c r="T23" s="25"/>
    </row>
    <row r="24" spans="4:20" x14ac:dyDescent="0.25">
      <c r="D24" s="8" t="s">
        <v>65</v>
      </c>
      <c r="E24" s="20">
        <v>0.21392675078636247</v>
      </c>
      <c r="F24" s="20">
        <v>0.24015809454469811</v>
      </c>
      <c r="G24" s="20">
        <v>0.31998714944128903</v>
      </c>
      <c r="H24" s="20">
        <v>0.25885551791991757</v>
      </c>
      <c r="M24" s="8" t="s">
        <v>65</v>
      </c>
      <c r="N24" s="20">
        <v>0.22735241151065377</v>
      </c>
      <c r="O24" s="20">
        <v>0.19212280215751137</v>
      </c>
      <c r="P24" s="20">
        <v>0.32276634367514073</v>
      </c>
      <c r="Q24" s="20">
        <v>0.26237658509194706</v>
      </c>
      <c r="R24" s="20">
        <v>0.26185559075924525</v>
      </c>
      <c r="S24" s="20">
        <v>0.25885551791991757</v>
      </c>
      <c r="T24" s="25"/>
    </row>
    <row r="25" spans="4:20" x14ac:dyDescent="0.25">
      <c r="D25" s="8" t="s">
        <v>29</v>
      </c>
      <c r="E25" s="20">
        <v>4.9813803825156371E-2</v>
      </c>
      <c r="F25" s="20">
        <v>2.427973373550367E-2</v>
      </c>
      <c r="G25" s="20">
        <v>2.848540514269475E-2</v>
      </c>
      <c r="H25" s="20">
        <v>2.9682570954518372E-2</v>
      </c>
      <c r="M25" s="8" t="s">
        <v>29</v>
      </c>
      <c r="N25" s="20">
        <v>1.6457451273088508E-2</v>
      </c>
      <c r="O25" s="20">
        <v>0.1343555982857236</v>
      </c>
      <c r="P25" s="20">
        <v>2.8016544681415418E-2</v>
      </c>
      <c r="Q25" s="20">
        <v>3.5714285714285712E-2</v>
      </c>
      <c r="R25" s="20">
        <v>9.6974050462422558E-3</v>
      </c>
      <c r="S25" s="20">
        <v>2.9682570954518372E-2</v>
      </c>
      <c r="T25" s="25"/>
    </row>
    <row r="26" spans="4:20" ht="15.75" thickBot="1" x14ac:dyDescent="0.3">
      <c r="D26" s="8" t="s">
        <v>31</v>
      </c>
      <c r="E26" s="20">
        <v>0.3736360678260241</v>
      </c>
      <c r="F26" s="20">
        <v>0.41866451713557645</v>
      </c>
      <c r="G26" s="23">
        <v>0.39102767400768562</v>
      </c>
      <c r="H26" s="20">
        <v>0.40331030095587134</v>
      </c>
      <c r="M26" s="8" t="s">
        <v>31</v>
      </c>
      <c r="N26" s="20">
        <v>0.41826787715877883</v>
      </c>
      <c r="O26" s="20">
        <v>0.38616846187690451</v>
      </c>
      <c r="P26" s="20">
        <v>0.38598592541631094</v>
      </c>
      <c r="Q26" s="20">
        <v>0.42724954377427354</v>
      </c>
      <c r="R26" s="23">
        <v>0.37193909619158788</v>
      </c>
      <c r="S26" s="20">
        <v>0.40331030095587134</v>
      </c>
      <c r="T26" s="25"/>
    </row>
    <row r="27" spans="4:20" ht="15.75" thickTop="1" x14ac:dyDescent="0.25">
      <c r="D27" s="8" t="s">
        <v>87</v>
      </c>
      <c r="E27" s="20">
        <v>0.16413239304898514</v>
      </c>
      <c r="F27" s="20">
        <v>0.54771642403944065</v>
      </c>
      <c r="G27" s="20">
        <v>0.28815118291157421</v>
      </c>
      <c r="H27" s="20">
        <v>1</v>
      </c>
      <c r="M27" s="8" t="s">
        <v>87</v>
      </c>
      <c r="N27" s="20">
        <v>0.44682416666864472</v>
      </c>
      <c r="O27" s="20">
        <v>7.2832080438461774E-2</v>
      </c>
      <c r="P27" s="20">
        <v>0.28636500661063258</v>
      </c>
      <c r="Q27" s="20">
        <v>0.10145481389348456</v>
      </c>
      <c r="R27" s="20">
        <v>9.2523932388776417E-2</v>
      </c>
      <c r="S27" s="20">
        <v>1</v>
      </c>
      <c r="T27" s="25"/>
    </row>
    <row r="30" spans="4:20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121</v>
      </c>
      <c r="O30" s="16" t="s">
        <v>122</v>
      </c>
      <c r="P30" s="16" t="s">
        <v>123</v>
      </c>
      <c r="Q30" s="16" t="s">
        <v>124</v>
      </c>
      <c r="R30" s="16" t="s">
        <v>81</v>
      </c>
    </row>
    <row r="31" spans="4:20" x14ac:dyDescent="0.25">
      <c r="D31" s="8" t="s">
        <v>66</v>
      </c>
      <c r="E31" s="20">
        <v>0.11969955217980208</v>
      </c>
      <c r="F31" s="20">
        <v>0.18388076978729562</v>
      </c>
      <c r="G31" s="20">
        <v>0.18054591525267819</v>
      </c>
      <c r="H31" s="20">
        <v>0.13974946573298747</v>
      </c>
      <c r="I31" s="20">
        <v>0.16521203408974228</v>
      </c>
      <c r="J31" s="20">
        <v>0.1620922355331588</v>
      </c>
      <c r="M31" s="8" t="s">
        <v>66</v>
      </c>
      <c r="N31" s="30" t="s">
        <v>147</v>
      </c>
      <c r="O31" s="30" t="s">
        <v>147</v>
      </c>
      <c r="P31" s="20">
        <v>0.16808966626958272</v>
      </c>
      <c r="Q31" s="20">
        <v>0.12591288090607863</v>
      </c>
      <c r="R31" s="20">
        <v>0.1620922355331588</v>
      </c>
    </row>
    <row r="32" spans="4:20" x14ac:dyDescent="0.25">
      <c r="D32" s="8" t="s">
        <v>314</v>
      </c>
      <c r="E32" s="20">
        <v>0.17705423744191623</v>
      </c>
      <c r="F32" s="20">
        <v>0.14097194948012484</v>
      </c>
      <c r="G32" s="20">
        <v>0.14341564990508368</v>
      </c>
      <c r="H32" s="20">
        <v>0.13939328772462736</v>
      </c>
      <c r="I32" s="20">
        <v>0.11306773453811138</v>
      </c>
      <c r="J32" s="20">
        <v>0.1460593746365339</v>
      </c>
      <c r="M32" s="8" t="s">
        <v>314</v>
      </c>
      <c r="N32" s="30" t="s">
        <v>147</v>
      </c>
      <c r="O32" s="30" t="s">
        <v>147</v>
      </c>
      <c r="P32" s="20">
        <v>0.16692885278699007</v>
      </c>
      <c r="Q32" s="20">
        <v>2.0164756745929074E-2</v>
      </c>
      <c r="R32" s="20">
        <v>0.1460593746365339</v>
      </c>
    </row>
    <row r="33" spans="4:20" x14ac:dyDescent="0.25">
      <c r="D33" s="8" t="s">
        <v>65</v>
      </c>
      <c r="E33" s="20">
        <v>0.20508350453328841</v>
      </c>
      <c r="F33" s="20">
        <v>0.24642702110507059</v>
      </c>
      <c r="G33" s="20">
        <v>0.26080666337734887</v>
      </c>
      <c r="H33" s="20">
        <v>0.29334283141355627</v>
      </c>
      <c r="I33" s="20">
        <v>0.35648766129308279</v>
      </c>
      <c r="J33" s="20">
        <v>0.25885551791991757</v>
      </c>
      <c r="M33" s="8" t="s">
        <v>65</v>
      </c>
      <c r="N33" s="30" t="s">
        <v>147</v>
      </c>
      <c r="O33" s="30" t="s">
        <v>147</v>
      </c>
      <c r="P33" s="20">
        <v>0.26856160128616474</v>
      </c>
      <c r="Q33" s="20">
        <v>0.20030380676554299</v>
      </c>
      <c r="R33" s="20">
        <v>0.25885551791991757</v>
      </c>
    </row>
    <row r="34" spans="4:20" x14ac:dyDescent="0.25">
      <c r="D34" s="8" t="s">
        <v>29</v>
      </c>
      <c r="E34" s="20">
        <v>1.8308133996098586E-2</v>
      </c>
      <c r="F34" s="20">
        <v>2.236600037207764E-2</v>
      </c>
      <c r="G34" s="20">
        <v>3.6569966298430324E-2</v>
      </c>
      <c r="H34" s="20">
        <v>4.7129742879800006E-2</v>
      </c>
      <c r="I34" s="20">
        <v>1.7387137625355101E-2</v>
      </c>
      <c r="J34" s="20">
        <v>2.9682570954518372E-2</v>
      </c>
      <c r="M34" s="8" t="s">
        <v>29</v>
      </c>
      <c r="N34" s="30" t="s">
        <v>147</v>
      </c>
      <c r="O34" s="30" t="s">
        <v>147</v>
      </c>
      <c r="P34" s="20">
        <v>2.8876446001419542E-2</v>
      </c>
      <c r="Q34" s="20">
        <v>3.4545500070943889E-2</v>
      </c>
      <c r="R34" s="20">
        <v>2.9682570954518372E-2</v>
      </c>
    </row>
    <row r="35" spans="4:20" ht="15.75" thickBot="1" x14ac:dyDescent="0.3">
      <c r="D35" s="8" t="s">
        <v>31</v>
      </c>
      <c r="E35" s="20">
        <v>0.47985457184889468</v>
      </c>
      <c r="F35" s="20">
        <v>0.40635425925543134</v>
      </c>
      <c r="G35" s="20">
        <v>0.37866180516645898</v>
      </c>
      <c r="H35" s="20">
        <v>0.38038467224902889</v>
      </c>
      <c r="I35" s="23">
        <v>0.34784543245370847</v>
      </c>
      <c r="J35" s="20">
        <v>0.40331030095587134</v>
      </c>
      <c r="M35" s="8" t="s">
        <v>31</v>
      </c>
      <c r="N35" s="30" t="s">
        <v>147</v>
      </c>
      <c r="O35" s="30" t="s">
        <v>147</v>
      </c>
      <c r="P35" s="20">
        <v>0.36754343365584308</v>
      </c>
      <c r="Q35" s="23">
        <v>0.61907305551150538</v>
      </c>
      <c r="R35" s="20">
        <v>0.40331030095587134</v>
      </c>
    </row>
    <row r="36" spans="4:20" ht="15.75" thickTop="1" x14ac:dyDescent="0.25">
      <c r="D36" s="8" t="s">
        <v>87</v>
      </c>
      <c r="E36" s="20">
        <v>0.18313113738484801</v>
      </c>
      <c r="F36" s="20">
        <v>0.28707591664668841</v>
      </c>
      <c r="G36" s="20">
        <v>0.28383943639906856</v>
      </c>
      <c r="H36" s="20">
        <v>0.17660239596858229</v>
      </c>
      <c r="I36" s="20">
        <v>6.9351113600812739E-2</v>
      </c>
      <c r="J36" s="20">
        <v>1</v>
      </c>
      <c r="M36" s="8" t="s">
        <v>87</v>
      </c>
      <c r="N36" s="20">
        <v>0</v>
      </c>
      <c r="O36" s="20">
        <v>0</v>
      </c>
      <c r="P36" s="20">
        <v>0.85780256402344224</v>
      </c>
      <c r="Q36" s="20">
        <v>0.14219743597655776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66</v>
      </c>
      <c r="E41" s="20">
        <v>0.11811180214058432</v>
      </c>
      <c r="F41" s="20">
        <v>0.11406469760900141</v>
      </c>
      <c r="G41" s="20">
        <v>0.18978240302743615</v>
      </c>
      <c r="H41" s="20">
        <v>0.19671930967111689</v>
      </c>
      <c r="I41" s="20">
        <v>0.2214259346478443</v>
      </c>
      <c r="J41" s="20">
        <v>0.16494826277696537</v>
      </c>
      <c r="K41" s="20">
        <v>0.17731647212729063</v>
      </c>
      <c r="L41" s="20">
        <v>0.16908379090439021</v>
      </c>
      <c r="M41" s="20">
        <v>0.15649638006748165</v>
      </c>
      <c r="N41" s="20">
        <v>0.16100733822548369</v>
      </c>
      <c r="O41" s="20">
        <v>0.16378947368421051</v>
      </c>
      <c r="P41" s="20">
        <v>0.11683543149060391</v>
      </c>
      <c r="Q41" s="20">
        <v>0.1451694756804402</v>
      </c>
      <c r="R41" s="20">
        <v>0.19446886089136312</v>
      </c>
      <c r="S41" s="20">
        <v>7.2576429139674964E-2</v>
      </c>
      <c r="T41" s="20">
        <v>0.1620922355331588</v>
      </c>
    </row>
    <row r="42" spans="4:20" x14ac:dyDescent="0.25">
      <c r="D42" s="8" t="s">
        <v>314</v>
      </c>
      <c r="E42" s="20">
        <v>0.18892826149840905</v>
      </c>
      <c r="F42" s="20">
        <v>0.21475035161744022</v>
      </c>
      <c r="G42" s="20">
        <v>0.18979817092399873</v>
      </c>
      <c r="H42" s="20">
        <v>0.1393682839465972</v>
      </c>
      <c r="I42" s="20">
        <v>9.2860143331763387E-2</v>
      </c>
      <c r="J42" s="20">
        <v>0.19587953279158876</v>
      </c>
      <c r="K42" s="20">
        <v>0.11348862679877091</v>
      </c>
      <c r="L42" s="20">
        <v>0.1250338561544333</v>
      </c>
      <c r="M42" s="20">
        <v>0.16329541023076011</v>
      </c>
      <c r="N42" s="20">
        <v>0.11019012675116745</v>
      </c>
      <c r="O42" s="20">
        <v>0.13793188854489163</v>
      </c>
      <c r="P42" s="20">
        <v>0.13138569604086844</v>
      </c>
      <c r="Q42" s="20">
        <v>0.21771414834797939</v>
      </c>
      <c r="R42" s="20">
        <v>9.7258846892600184E-2</v>
      </c>
      <c r="S42" s="20">
        <v>0.12903739061256961</v>
      </c>
      <c r="T42" s="20">
        <v>0.1460593746365339</v>
      </c>
    </row>
    <row r="43" spans="4:20" x14ac:dyDescent="0.25">
      <c r="D43" s="8" t="s">
        <v>65</v>
      </c>
      <c r="E43" s="20">
        <v>0.20476569279722306</v>
      </c>
      <c r="F43" s="20">
        <v>0.2081047819971871</v>
      </c>
      <c r="G43" s="20">
        <v>0.29195837275307474</v>
      </c>
      <c r="H43" s="20">
        <v>0.2868568870074894</v>
      </c>
      <c r="I43" s="20">
        <v>0.19288687483292813</v>
      </c>
      <c r="J43" s="20">
        <v>0.23712122614441997</v>
      </c>
      <c r="K43" s="20">
        <v>0.26241012483647536</v>
      </c>
      <c r="L43" s="20">
        <v>0.22805505626277303</v>
      </c>
      <c r="M43" s="20">
        <v>0.35378694111463405</v>
      </c>
      <c r="N43" s="20">
        <v>0.34741494329553035</v>
      </c>
      <c r="O43" s="20">
        <v>0.31031578947368421</v>
      </c>
      <c r="P43" s="20">
        <v>0.24085477102718483</v>
      </c>
      <c r="Q43" s="20">
        <v>0.18550174951254039</v>
      </c>
      <c r="R43" s="20">
        <v>0.25697496500309275</v>
      </c>
      <c r="S43" s="20">
        <v>0.26623479940902373</v>
      </c>
      <c r="T43" s="20">
        <v>0.25885551791991757</v>
      </c>
    </row>
    <row r="44" spans="4:20" x14ac:dyDescent="0.25">
      <c r="D44" s="8" t="s">
        <v>29</v>
      </c>
      <c r="E44" s="20">
        <v>3.9376627133352618E-2</v>
      </c>
      <c r="F44" s="20">
        <v>1.3414205344585092E-2</v>
      </c>
      <c r="G44" s="20">
        <v>4.3787448754336177E-2</v>
      </c>
      <c r="H44" s="20">
        <v>3.2786551611852816E-2</v>
      </c>
      <c r="I44" s="20">
        <v>4.2846777581181023E-2</v>
      </c>
      <c r="J44" s="20">
        <v>3.09312700146234E-2</v>
      </c>
      <c r="K44" s="20">
        <v>1.4177204920443368E-2</v>
      </c>
      <c r="L44" s="20">
        <v>7.3375520153645384E-3</v>
      </c>
      <c r="M44" s="20">
        <v>3.3995150816392275E-2</v>
      </c>
      <c r="N44" s="20">
        <v>1.694462975316878E-2</v>
      </c>
      <c r="O44" s="20">
        <v>3.4476780185758511E-2</v>
      </c>
      <c r="P44" s="20">
        <v>2.9191753329684364E-2</v>
      </c>
      <c r="Q44" s="20">
        <v>0</v>
      </c>
      <c r="R44" s="20">
        <v>2.7769638962138229E-2</v>
      </c>
      <c r="S44" s="20">
        <v>8.066825775656325E-2</v>
      </c>
      <c r="T44" s="20">
        <v>2.9682570954518372E-2</v>
      </c>
    </row>
    <row r="45" spans="4:20" ht="15.75" thickBot="1" x14ac:dyDescent="0.3">
      <c r="D45" s="8" t="s">
        <v>31</v>
      </c>
      <c r="E45" s="20">
        <v>0.448817616430431</v>
      </c>
      <c r="F45" s="20">
        <v>0.44966596343178622</v>
      </c>
      <c r="G45" s="20">
        <v>0.2846736045411542</v>
      </c>
      <c r="H45" s="20">
        <v>0.34426896776294369</v>
      </c>
      <c r="I45" s="20">
        <v>0.44998026960628318</v>
      </c>
      <c r="J45" s="20">
        <v>0.37111970827240248</v>
      </c>
      <c r="K45" s="20">
        <v>0.43260757131701982</v>
      </c>
      <c r="L45" s="20">
        <v>0.47048974466303894</v>
      </c>
      <c r="M45" s="20">
        <v>0.29242611777073196</v>
      </c>
      <c r="N45" s="20">
        <v>0.36444296197464982</v>
      </c>
      <c r="O45" s="20">
        <v>0.35348606811145511</v>
      </c>
      <c r="P45" s="20">
        <v>0.48173234811165844</v>
      </c>
      <c r="Q45" s="20">
        <v>0.45161462645904005</v>
      </c>
      <c r="R45" s="20">
        <v>0.42352768825080572</v>
      </c>
      <c r="S45" s="23">
        <v>0.45148312308216848</v>
      </c>
      <c r="T45" s="20">
        <v>0.40331030095587134</v>
      </c>
    </row>
    <row r="46" spans="4:20" ht="15.75" thickTop="1" x14ac:dyDescent="0.25">
      <c r="D46" s="8" t="s">
        <v>87</v>
      </c>
      <c r="E46" s="20">
        <v>6.5645836250952425E-2</v>
      </c>
      <c r="F46" s="20">
        <v>6.7506782722631151E-2</v>
      </c>
      <c r="G46" s="20">
        <v>7.5268638542005412E-2</v>
      </c>
      <c r="H46" s="20">
        <v>5.831598586250359E-2</v>
      </c>
      <c r="I46" s="20">
        <v>9.3236029252939195E-2</v>
      </c>
      <c r="J46" s="20">
        <v>6.4116014821109402E-2</v>
      </c>
      <c r="K46" s="20">
        <v>0.11703193279704527</v>
      </c>
      <c r="L46" s="20">
        <v>4.8200649907071361E-2</v>
      </c>
      <c r="M46" s="20">
        <v>6.9997934919093924E-2</v>
      </c>
      <c r="N46" s="20">
        <v>7.1162213292000065E-2</v>
      </c>
      <c r="O46" s="20">
        <v>4.7918184817620127E-2</v>
      </c>
      <c r="P46" s="20">
        <v>5.2040038833015667E-2</v>
      </c>
      <c r="Q46" s="20">
        <v>4.4433657495650272E-2</v>
      </c>
      <c r="R46" s="20">
        <v>7.2911597921626617E-2</v>
      </c>
      <c r="S46" s="20">
        <v>5.2214502564735546E-2</v>
      </c>
      <c r="T46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0" x14ac:dyDescent="0.25">
      <c r="A1" s="13" t="s">
        <v>417</v>
      </c>
    </row>
    <row r="2" spans="1:20" x14ac:dyDescent="0.25">
      <c r="A2" s="15"/>
      <c r="B2" s="16" t="s">
        <v>434</v>
      </c>
    </row>
    <row r="3" spans="1:20" x14ac:dyDescent="0.25">
      <c r="A3" s="8" t="s">
        <v>3</v>
      </c>
      <c r="B3" s="17">
        <v>44.24573771787103</v>
      </c>
    </row>
    <row r="4" spans="1:20" x14ac:dyDescent="0.25">
      <c r="A4" s="8" t="s">
        <v>4</v>
      </c>
      <c r="B4" s="17">
        <v>55.75426228212897</v>
      </c>
    </row>
    <row r="5" spans="1:20" x14ac:dyDescent="0.25">
      <c r="B5" s="18">
        <f>SUM(B3:B4)</f>
        <v>100</v>
      </c>
      <c r="C5" s="18"/>
    </row>
    <row r="7" spans="1:20" x14ac:dyDescent="0.25">
      <c r="D7" s="13" t="s">
        <v>433</v>
      </c>
      <c r="M7" s="13" t="s">
        <v>433</v>
      </c>
    </row>
    <row r="8" spans="1:20" x14ac:dyDescent="0.25">
      <c r="D8" s="15"/>
      <c r="E8" s="16" t="s">
        <v>94</v>
      </c>
      <c r="F8" s="16" t="s">
        <v>95</v>
      </c>
      <c r="G8" s="16" t="s">
        <v>96</v>
      </c>
      <c r="H8" s="16" t="s">
        <v>81</v>
      </c>
      <c r="M8" s="15"/>
      <c r="N8" s="16" t="s">
        <v>423</v>
      </c>
      <c r="O8" s="16" t="s">
        <v>424</v>
      </c>
      <c r="P8" s="16" t="s">
        <v>425</v>
      </c>
      <c r="Q8" s="16" t="s">
        <v>426</v>
      </c>
      <c r="R8" s="16" t="s">
        <v>81</v>
      </c>
    </row>
    <row r="9" spans="1:20" x14ac:dyDescent="0.25">
      <c r="D9" s="8" t="s">
        <v>3</v>
      </c>
      <c r="E9" s="20">
        <v>0.74648079478510954</v>
      </c>
      <c r="F9" s="20">
        <v>0.43371103087091006</v>
      </c>
      <c r="G9" s="20">
        <v>0.31046491888852346</v>
      </c>
      <c r="H9" s="20">
        <v>0.44245737717871025</v>
      </c>
      <c r="I9" s="34"/>
      <c r="J9" s="34"/>
      <c r="M9" s="8" t="s">
        <v>3</v>
      </c>
      <c r="N9" s="20">
        <v>0.44065835953573229</v>
      </c>
      <c r="O9" s="20">
        <v>0.43299385696548703</v>
      </c>
      <c r="P9" s="20">
        <v>0.41388275459375851</v>
      </c>
      <c r="Q9" s="20">
        <v>0.50427831374531651</v>
      </c>
      <c r="R9" s="20">
        <v>0.44245737717871025</v>
      </c>
    </row>
    <row r="10" spans="1:20" ht="15.75" thickBot="1" x14ac:dyDescent="0.3">
      <c r="D10" s="8" t="s">
        <v>4</v>
      </c>
      <c r="E10" s="20">
        <v>0.25351920521489046</v>
      </c>
      <c r="F10" s="20">
        <v>0.56628896912908988</v>
      </c>
      <c r="G10" s="23">
        <v>0.68953508111147654</v>
      </c>
      <c r="H10" s="20">
        <v>0.55754262282128975</v>
      </c>
      <c r="I10" s="36"/>
      <c r="J10" s="36"/>
      <c r="M10" s="8" t="s">
        <v>4</v>
      </c>
      <c r="N10" s="20">
        <v>0.55934164046426771</v>
      </c>
      <c r="O10" s="20">
        <v>0.56700614303451302</v>
      </c>
      <c r="P10" s="20">
        <v>0.58611724540624144</v>
      </c>
      <c r="Q10" s="23">
        <v>0.49572168625468349</v>
      </c>
      <c r="R10" s="20">
        <v>0.55754262282128975</v>
      </c>
    </row>
    <row r="11" spans="1:20" ht="15.75" thickTop="1" x14ac:dyDescent="0.25">
      <c r="D11" s="8" t="s">
        <v>87</v>
      </c>
      <c r="E11" s="20">
        <v>0.14774231676580951</v>
      </c>
      <c r="F11" s="20">
        <v>0.54828879833717381</v>
      </c>
      <c r="G11" s="20">
        <v>0.30396888489701668</v>
      </c>
      <c r="H11" s="20">
        <v>1</v>
      </c>
      <c r="I11" s="36"/>
      <c r="J11" s="36"/>
      <c r="M11" s="8" t="s">
        <v>87</v>
      </c>
      <c r="N11" s="20">
        <v>0.10385004248978874</v>
      </c>
      <c r="O11" s="20">
        <v>0.24838587178242649</v>
      </c>
      <c r="P11" s="20">
        <v>0.41493133101883578</v>
      </c>
      <c r="Q11" s="20">
        <v>0.23283275470894901</v>
      </c>
      <c r="R11" s="20">
        <v>1</v>
      </c>
    </row>
    <row r="12" spans="1:20" x14ac:dyDescent="0.25">
      <c r="G12" s="37"/>
      <c r="H12" s="36"/>
      <c r="I12" s="36"/>
      <c r="J12" s="36"/>
    </row>
    <row r="13" spans="1:20" x14ac:dyDescent="0.25">
      <c r="D13" s="13" t="s">
        <v>433</v>
      </c>
      <c r="G13" s="37"/>
      <c r="H13" s="36"/>
      <c r="I13" s="36"/>
      <c r="J13" s="36"/>
      <c r="M13" s="13" t="s">
        <v>433</v>
      </c>
    </row>
    <row r="14" spans="1:20" x14ac:dyDescent="0.25">
      <c r="D14" s="15"/>
      <c r="E14" s="16" t="s">
        <v>308</v>
      </c>
      <c r="F14" s="16" t="s">
        <v>309</v>
      </c>
      <c r="G14" s="16" t="s">
        <v>310</v>
      </c>
      <c r="H14" s="16" t="s">
        <v>311</v>
      </c>
      <c r="I14" s="16" t="s">
        <v>312</v>
      </c>
      <c r="J14" s="16" t="s">
        <v>81</v>
      </c>
      <c r="M14" s="15"/>
      <c r="N14" s="16" t="s">
        <v>431</v>
      </c>
      <c r="O14" s="16" t="s">
        <v>427</v>
      </c>
      <c r="P14" s="16" t="s">
        <v>428</v>
      </c>
      <c r="Q14" s="16" t="s">
        <v>429</v>
      </c>
      <c r="R14" s="16" t="s">
        <v>430</v>
      </c>
      <c r="S14" s="16" t="s">
        <v>81</v>
      </c>
      <c r="T14" s="16"/>
    </row>
    <row r="15" spans="1:20" x14ac:dyDescent="0.25">
      <c r="D15" s="8" t="s">
        <v>3</v>
      </c>
      <c r="E15" s="20">
        <v>0.48094569998483239</v>
      </c>
      <c r="F15" s="20">
        <v>0.405483472983166</v>
      </c>
      <c r="G15" s="20">
        <v>0.45680478510578404</v>
      </c>
      <c r="H15" s="20">
        <v>0.46831302308864053</v>
      </c>
      <c r="I15" s="20">
        <v>0.37369683096220874</v>
      </c>
      <c r="J15" s="20">
        <v>0.44245737717871025</v>
      </c>
      <c r="M15" s="8" t="s">
        <v>3</v>
      </c>
      <c r="N15" s="20">
        <v>0.54584987313145195</v>
      </c>
      <c r="O15" s="20">
        <v>0.50390307471968832</v>
      </c>
      <c r="P15" s="20">
        <v>0.34805736266364795</v>
      </c>
      <c r="Q15" s="20">
        <v>5.8041776305103467E-2</v>
      </c>
      <c r="R15" s="20">
        <v>0.75392441575260483</v>
      </c>
      <c r="S15" s="20">
        <v>0.44245737717871025</v>
      </c>
      <c r="T15" s="25"/>
    </row>
    <row r="16" spans="1:20" ht="15.75" thickBot="1" x14ac:dyDescent="0.3">
      <c r="D16" s="8" t="s">
        <v>4</v>
      </c>
      <c r="E16" s="20">
        <v>0.51905430001516761</v>
      </c>
      <c r="F16" s="20">
        <v>0.594516527016834</v>
      </c>
      <c r="G16" s="20">
        <v>0.54319521489421596</v>
      </c>
      <c r="H16" s="20">
        <v>0.53168697691135947</v>
      </c>
      <c r="I16" s="23">
        <v>0.62630316903779126</v>
      </c>
      <c r="J16" s="20">
        <v>0.55754262282128975</v>
      </c>
      <c r="M16" s="8" t="s">
        <v>4</v>
      </c>
      <c r="N16" s="20">
        <v>0.45415012686854811</v>
      </c>
      <c r="O16" s="20">
        <v>0.49609692528031174</v>
      </c>
      <c r="P16" s="20">
        <v>0.65194263733635216</v>
      </c>
      <c r="Q16" s="20">
        <v>0.94195822369489668</v>
      </c>
      <c r="R16" s="23">
        <v>0.24607558424739517</v>
      </c>
      <c r="S16" s="20">
        <v>0.55754262282128975</v>
      </c>
      <c r="T16" s="25"/>
    </row>
    <row r="17" spans="4:20" ht="15.75" thickTop="1" x14ac:dyDescent="0.25">
      <c r="D17" s="8" t="s">
        <v>87</v>
      </c>
      <c r="E17" s="20">
        <v>0.17010105635903633</v>
      </c>
      <c r="F17" s="20">
        <v>0.27577727288119469</v>
      </c>
      <c r="G17" s="20">
        <v>0.2878538061014369</v>
      </c>
      <c r="H17" s="20">
        <v>0.18842890982650942</v>
      </c>
      <c r="I17" s="20">
        <v>7.7838954831822668E-2</v>
      </c>
      <c r="J17" s="20">
        <v>1</v>
      </c>
      <c r="M17" s="8" t="s">
        <v>87</v>
      </c>
      <c r="N17" s="20">
        <v>0.44135925398573572</v>
      </c>
      <c r="O17" s="20">
        <v>6.2487402221079125E-2</v>
      </c>
      <c r="P17" s="20">
        <v>0.28987952895191316</v>
      </c>
      <c r="Q17" s="20">
        <v>0.12409517712678728</v>
      </c>
      <c r="R17" s="20">
        <v>8.2178637714484748E-2</v>
      </c>
      <c r="S17" s="20">
        <v>1</v>
      </c>
      <c r="T17" s="25"/>
    </row>
    <row r="20" spans="4:20" x14ac:dyDescent="0.25">
      <c r="D20" s="13" t="s">
        <v>433</v>
      </c>
    </row>
    <row r="21" spans="4:20" x14ac:dyDescent="0.25">
      <c r="D21" s="15"/>
      <c r="E21" s="16" t="s">
        <v>326</v>
      </c>
      <c r="F21" s="16" t="s">
        <v>327</v>
      </c>
      <c r="G21" s="16" t="s">
        <v>328</v>
      </c>
      <c r="H21" s="16" t="s">
        <v>329</v>
      </c>
      <c r="I21" s="16" t="s">
        <v>330</v>
      </c>
      <c r="J21" s="16" t="s">
        <v>331</v>
      </c>
      <c r="K21" s="16" t="s">
        <v>332</v>
      </c>
      <c r="L21" s="16" t="s">
        <v>333</v>
      </c>
      <c r="M21" s="16" t="s">
        <v>334</v>
      </c>
      <c r="N21" s="16" t="s">
        <v>335</v>
      </c>
      <c r="O21" s="16" t="s">
        <v>336</v>
      </c>
      <c r="P21" s="16" t="s">
        <v>337</v>
      </c>
      <c r="Q21" s="16" t="s">
        <v>338</v>
      </c>
      <c r="R21" s="16" t="s">
        <v>339</v>
      </c>
      <c r="S21" s="16" t="s">
        <v>340</v>
      </c>
      <c r="T21" s="16" t="s">
        <v>81</v>
      </c>
    </row>
    <row r="22" spans="4:20" x14ac:dyDescent="0.25">
      <c r="D22" s="8" t="s">
        <v>3</v>
      </c>
      <c r="E22" s="20">
        <v>0.52868401540338206</v>
      </c>
      <c r="F22" s="20">
        <v>0.49478200371057512</v>
      </c>
      <c r="G22" s="20">
        <v>0.48698518781046246</v>
      </c>
      <c r="H22" s="20">
        <v>0.39065015680062076</v>
      </c>
      <c r="I22" s="20">
        <v>0.39325076221280703</v>
      </c>
      <c r="J22" s="20">
        <v>0.47656231734972998</v>
      </c>
      <c r="K22" s="20">
        <v>0.447917209738804</v>
      </c>
      <c r="L22" s="20">
        <v>0.36976006137964712</v>
      </c>
      <c r="M22" s="20">
        <v>0.48959083915947732</v>
      </c>
      <c r="N22" s="20">
        <v>0.37501857821556878</v>
      </c>
      <c r="O22" s="20">
        <v>0.40106387754185935</v>
      </c>
      <c r="P22" s="20">
        <v>0.43749237215735731</v>
      </c>
      <c r="Q22" s="20">
        <v>0.50520968103641606</v>
      </c>
      <c r="R22" s="20">
        <v>0.37758938489520399</v>
      </c>
      <c r="S22" s="20">
        <v>0.46874197171106236</v>
      </c>
      <c r="T22" s="20">
        <v>0.44245737717871025</v>
      </c>
    </row>
    <row r="23" spans="4:20" ht="15.75" thickBot="1" x14ac:dyDescent="0.3">
      <c r="D23" s="8" t="s">
        <v>4</v>
      </c>
      <c r="E23" s="20">
        <v>0.47131598459661794</v>
      </c>
      <c r="F23" s="20">
        <v>0.50521799628942488</v>
      </c>
      <c r="G23" s="20">
        <v>0.51301481218953748</v>
      </c>
      <c r="H23" s="20">
        <v>0.60934984319937924</v>
      </c>
      <c r="I23" s="20">
        <v>0.60674923778719292</v>
      </c>
      <c r="J23" s="20">
        <v>0.52343768265027002</v>
      </c>
      <c r="K23" s="20">
        <v>0.552082790261196</v>
      </c>
      <c r="L23" s="20">
        <v>0.63023993862035288</v>
      </c>
      <c r="M23" s="20">
        <v>0.51040916084052268</v>
      </c>
      <c r="N23" s="20">
        <v>0.62498142178443117</v>
      </c>
      <c r="O23" s="20">
        <v>0.59893612245814065</v>
      </c>
      <c r="P23" s="20">
        <v>0.56250762784264274</v>
      </c>
      <c r="Q23" s="20">
        <v>0.494790318963584</v>
      </c>
      <c r="R23" s="20">
        <v>0.62241061510479612</v>
      </c>
      <c r="S23" s="23">
        <v>0.53125802828893764</v>
      </c>
      <c r="T23" s="20">
        <v>0.55754262282128975</v>
      </c>
    </row>
    <row r="24" spans="4:20" ht="15.75" thickTop="1" x14ac:dyDescent="0.25">
      <c r="D24" s="8" t="s">
        <v>87</v>
      </c>
      <c r="E24" s="20">
        <v>6.741766897955169E-2</v>
      </c>
      <c r="F24" s="20">
        <v>5.9101925504999604E-2</v>
      </c>
      <c r="G24" s="20">
        <v>7.1659794662250517E-2</v>
      </c>
      <c r="H24" s="20">
        <v>6.2345903968239899E-2</v>
      </c>
      <c r="I24" s="20">
        <v>8.6870655278005776E-2</v>
      </c>
      <c r="J24" s="20">
        <v>8.6215167645194948E-2</v>
      </c>
      <c r="K24" s="20">
        <v>0.10825382287160022</v>
      </c>
      <c r="L24" s="20">
        <v>4.6237275235467605E-2</v>
      </c>
      <c r="M24" s="20">
        <v>6.2100801581555398E-2</v>
      </c>
      <c r="N24" s="20">
        <v>7.8658919066224409E-2</v>
      </c>
      <c r="O24" s="20">
        <v>5.3883018435892022E-2</v>
      </c>
      <c r="P24" s="20">
        <v>4.9546560584633692E-2</v>
      </c>
      <c r="Q24" s="20">
        <v>4.673796136089875E-2</v>
      </c>
      <c r="R24" s="20">
        <v>6.6049449406513597E-2</v>
      </c>
      <c r="S24" s="20">
        <v>5.4921075418971892E-2</v>
      </c>
      <c r="T24" s="20">
        <v>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39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379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0.54837627731400029</v>
      </c>
    </row>
    <row r="4" spans="1:2" x14ac:dyDescent="0.25">
      <c r="A4" s="8" t="s">
        <v>12</v>
      </c>
      <c r="B4" s="17">
        <v>0.45380223139922826</v>
      </c>
    </row>
    <row r="5" spans="1:2" x14ac:dyDescent="0.25">
      <c r="A5" s="8" t="s">
        <v>13</v>
      </c>
      <c r="B5" s="17">
        <v>0.6148925500162058</v>
      </c>
    </row>
    <row r="6" spans="1:2" x14ac:dyDescent="0.25">
      <c r="A6" s="8" t="s">
        <v>14</v>
      </c>
      <c r="B6" s="17">
        <v>1.3252460295832131</v>
      </c>
    </row>
    <row r="7" spans="1:2" x14ac:dyDescent="0.25">
      <c r="A7" s="8" t="s">
        <v>15</v>
      </c>
      <c r="B7" s="17">
        <v>3.6916934478649486</v>
      </c>
    </row>
    <row r="8" spans="1:2" x14ac:dyDescent="0.25">
      <c r="A8" s="8" t="s">
        <v>16</v>
      </c>
      <c r="B8" s="17">
        <v>9.3308221088802856</v>
      </c>
    </row>
    <row r="9" spans="1:2" x14ac:dyDescent="0.25">
      <c r="A9" s="8" t="s">
        <v>17</v>
      </c>
      <c r="B9" s="17">
        <v>16.822811937131238</v>
      </c>
    </row>
    <row r="10" spans="1:2" x14ac:dyDescent="0.25">
      <c r="A10" s="8" t="s">
        <v>18</v>
      </c>
      <c r="B10" s="17">
        <v>19.634958695410297</v>
      </c>
    </row>
    <row r="11" spans="1:2" x14ac:dyDescent="0.25">
      <c r="A11" s="8" t="s">
        <v>19</v>
      </c>
      <c r="B11" s="17">
        <v>6.4156355972516286</v>
      </c>
    </row>
    <row r="12" spans="1:2" x14ac:dyDescent="0.25">
      <c r="A12" s="8" t="s">
        <v>20</v>
      </c>
      <c r="B12" s="17">
        <v>6.2113701707170375</v>
      </c>
    </row>
    <row r="13" spans="1:2" x14ac:dyDescent="0.25">
      <c r="A13" s="8" t="s">
        <v>21</v>
      </c>
      <c r="B13" s="17">
        <v>34.950390954431917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3.3592757740365433E-3</v>
      </c>
      <c r="F19" s="20">
        <v>7.1697234638527646E-3</v>
      </c>
      <c r="G19" s="20">
        <v>5.4837627731400031E-3</v>
      </c>
      <c r="M19" s="8" t="s">
        <v>11</v>
      </c>
      <c r="N19" s="20">
        <v>1.2534451302356276E-2</v>
      </c>
      <c r="O19" s="20">
        <v>9.8321012099424655E-3</v>
      </c>
      <c r="P19" s="20">
        <v>1.6448439049935053E-3</v>
      </c>
      <c r="Q19" s="20">
        <v>4.5414880428835593E-3</v>
      </c>
      <c r="R19" s="20">
        <v>5.4837627731400031E-3</v>
      </c>
    </row>
    <row r="20" spans="4:18" x14ac:dyDescent="0.25">
      <c r="D20" s="8" t="s">
        <v>12</v>
      </c>
      <c r="E20" s="20">
        <v>4.9309467016777249E-3</v>
      </c>
      <c r="F20" s="20">
        <v>4.2262034738018766E-3</v>
      </c>
      <c r="G20" s="20">
        <v>4.5380223139922828E-3</v>
      </c>
      <c r="M20" s="8" t="s">
        <v>12</v>
      </c>
      <c r="N20" s="20">
        <v>3.8585458639027988E-3</v>
      </c>
      <c r="O20" s="20">
        <v>3.7247725778834528E-3</v>
      </c>
      <c r="P20" s="20">
        <v>5.1405015365154376E-3</v>
      </c>
      <c r="Q20" s="20">
        <v>4.6349841749139488E-3</v>
      </c>
      <c r="R20" s="20">
        <v>4.5380223139922828E-3</v>
      </c>
    </row>
    <row r="21" spans="4:18" x14ac:dyDescent="0.25">
      <c r="D21" s="8" t="s">
        <v>13</v>
      </c>
      <c r="E21" s="20">
        <v>4.4981677505881237E-3</v>
      </c>
      <c r="F21" s="20">
        <v>7.4589418367391217E-3</v>
      </c>
      <c r="G21" s="20">
        <v>6.148925500162058E-3</v>
      </c>
      <c r="M21" s="8" t="s">
        <v>13</v>
      </c>
      <c r="N21" s="20">
        <v>3.4237801327588213E-3</v>
      </c>
      <c r="O21" s="20">
        <v>8.2431895089629878E-3</v>
      </c>
      <c r="P21" s="20">
        <v>5.5767300736342109E-3</v>
      </c>
      <c r="Q21" s="20">
        <v>6.149967795776745E-3</v>
      </c>
      <c r="R21" s="20">
        <v>6.148925500162058E-3</v>
      </c>
    </row>
    <row r="22" spans="4:18" x14ac:dyDescent="0.25">
      <c r="D22" s="8" t="s">
        <v>14</v>
      </c>
      <c r="E22" s="20">
        <v>1.5703042572693199E-2</v>
      </c>
      <c r="F22" s="20">
        <v>1.1307715333924303E-2</v>
      </c>
      <c r="G22" s="20">
        <v>1.3252460295832132E-2</v>
      </c>
      <c r="M22" s="8" t="s">
        <v>14</v>
      </c>
      <c r="N22" s="20">
        <v>2.0189433639998446E-2</v>
      </c>
      <c r="O22" s="20">
        <v>1.0796159994806417E-2</v>
      </c>
      <c r="P22" s="20">
        <v>9.9118118834871476E-3</v>
      </c>
      <c r="Q22" s="20">
        <v>1.873212319327382E-2</v>
      </c>
      <c r="R22" s="20">
        <v>1.3252460295832132E-2</v>
      </c>
    </row>
    <row r="23" spans="4:18" x14ac:dyDescent="0.25">
      <c r="D23" s="8" t="s">
        <v>15</v>
      </c>
      <c r="E23" s="20">
        <v>4.6850371461007081E-2</v>
      </c>
      <c r="F23" s="20">
        <v>2.9033909408129062E-2</v>
      </c>
      <c r="G23" s="20">
        <v>3.6916934478649487E-2</v>
      </c>
      <c r="M23" s="8" t="s">
        <v>15</v>
      </c>
      <c r="N23" s="20">
        <v>3.9447226427545515E-2</v>
      </c>
      <c r="O23" s="20">
        <v>4.1423690851991019E-2</v>
      </c>
      <c r="P23" s="20">
        <v>3.4594186016009297E-2</v>
      </c>
      <c r="Q23" s="20">
        <v>3.5119917446378233E-2</v>
      </c>
      <c r="R23" s="20">
        <v>3.6916934478649487E-2</v>
      </c>
    </row>
    <row r="24" spans="4:18" x14ac:dyDescent="0.25">
      <c r="D24" s="8" t="s">
        <v>16</v>
      </c>
      <c r="E24" s="20">
        <v>0.10615931003190719</v>
      </c>
      <c r="F24" s="20">
        <v>8.3109791632623248E-2</v>
      </c>
      <c r="G24" s="20">
        <v>9.3308221088802865E-2</v>
      </c>
      <c r="M24" s="8" t="s">
        <v>16</v>
      </c>
      <c r="N24" s="20">
        <v>7.3382244478087028E-2</v>
      </c>
      <c r="O24" s="20">
        <v>8.0494039552378091E-2</v>
      </c>
      <c r="P24" s="20">
        <v>0.10137018509108821</v>
      </c>
      <c r="Q24" s="20">
        <v>0.10149870836825012</v>
      </c>
      <c r="R24" s="20">
        <v>9.3308221088802865E-2</v>
      </c>
    </row>
    <row r="25" spans="4:18" x14ac:dyDescent="0.25">
      <c r="D25" s="8" t="s">
        <v>17</v>
      </c>
      <c r="E25" s="20">
        <v>0.20968732404118962</v>
      </c>
      <c r="F25" s="20">
        <v>0.1353267227653904</v>
      </c>
      <c r="G25" s="20">
        <v>0.16822811937131238</v>
      </c>
      <c r="M25" s="8" t="s">
        <v>17</v>
      </c>
      <c r="N25" s="20">
        <v>9.1164939249252744E-2</v>
      </c>
      <c r="O25" s="20">
        <v>0.15021301803958484</v>
      </c>
      <c r="P25" s="20">
        <v>0.175795242680056</v>
      </c>
      <c r="Q25" s="20">
        <v>0.20833362190164206</v>
      </c>
      <c r="R25" s="20">
        <v>0.16822811937131238</v>
      </c>
    </row>
    <row r="26" spans="4:18" x14ac:dyDescent="0.25">
      <c r="D26" s="8" t="s">
        <v>18</v>
      </c>
      <c r="E26" s="20">
        <v>0.20591713604201328</v>
      </c>
      <c r="F26" s="20">
        <v>0.18875692497241581</v>
      </c>
      <c r="G26" s="20">
        <v>0.19634958695410296</v>
      </c>
      <c r="M26" s="8" t="s">
        <v>18</v>
      </c>
      <c r="N26" s="20">
        <v>8.3944722642754557E-2</v>
      </c>
      <c r="O26" s="20">
        <v>0.15024060894756916</v>
      </c>
      <c r="P26" s="20">
        <v>0.21310687016225952</v>
      </c>
      <c r="Q26" s="20">
        <v>0.26581123477225033</v>
      </c>
      <c r="R26" s="20">
        <v>0.19634958695410296</v>
      </c>
    </row>
    <row r="27" spans="4:18" x14ac:dyDescent="0.25">
      <c r="D27" s="8" t="s">
        <v>19</v>
      </c>
      <c r="E27" s="20">
        <v>5.6848020787967468E-2</v>
      </c>
      <c r="F27" s="20">
        <v>6.9956140033751779E-2</v>
      </c>
      <c r="G27" s="20">
        <v>6.4156355972516288E-2</v>
      </c>
      <c r="M27" s="8" t="s">
        <v>19</v>
      </c>
      <c r="N27" s="20">
        <v>4.3286363107022247E-2</v>
      </c>
      <c r="O27" s="20">
        <v>4.9637666458382371E-2</v>
      </c>
      <c r="P27" s="20">
        <v>6.8872616409382512E-2</v>
      </c>
      <c r="Q27" s="20">
        <v>8.0548649154033147E-2</v>
      </c>
      <c r="R27" s="20">
        <v>6.4156355972516288E-2</v>
      </c>
    </row>
    <row r="28" spans="4:18" x14ac:dyDescent="0.25">
      <c r="D28" s="8" t="s">
        <v>20</v>
      </c>
      <c r="E28" s="20">
        <v>4.5987546899571595E-2</v>
      </c>
      <c r="F28" s="20">
        <v>7.4911173807227283E-2</v>
      </c>
      <c r="G28" s="20">
        <v>6.2113701707170378E-2</v>
      </c>
      <c r="M28" s="8" t="s">
        <v>20</v>
      </c>
      <c r="N28" s="20">
        <v>4.1294980784907419E-2</v>
      </c>
      <c r="O28" s="20">
        <v>6.9568039990586625E-2</v>
      </c>
      <c r="P28" s="20">
        <v>6.9611970344231916E-2</v>
      </c>
      <c r="Q28" s="20">
        <v>5.0084492800797832E-2</v>
      </c>
      <c r="R28" s="20">
        <v>6.2113701707170378E-2</v>
      </c>
    </row>
    <row r="29" spans="4:18" ht="15.75" thickBot="1" x14ac:dyDescent="0.3">
      <c r="D29" s="8" t="s">
        <v>21</v>
      </c>
      <c r="E29" s="20">
        <v>0.30005885793734821</v>
      </c>
      <c r="F29" s="23">
        <v>0.38874275327214436</v>
      </c>
      <c r="G29" s="20">
        <v>0.3495039095443192</v>
      </c>
      <c r="M29" s="8" t="s">
        <v>21</v>
      </c>
      <c r="N29" s="20">
        <v>0.5874733123714142</v>
      </c>
      <c r="O29" s="20">
        <v>0.42582671286791263</v>
      </c>
      <c r="P29" s="20">
        <v>0.31437504189834226</v>
      </c>
      <c r="Q29" s="23">
        <v>0.2245448123498002</v>
      </c>
      <c r="R29" s="20">
        <v>0.3495039095443192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19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</row>
    <row r="34" spans="4:19" x14ac:dyDescent="0.25">
      <c r="D34" s="8" t="s">
        <v>11</v>
      </c>
      <c r="E34" s="20">
        <v>1.0423232348037732E-3</v>
      </c>
      <c r="F34" s="20">
        <v>5.0879247810611565E-3</v>
      </c>
      <c r="G34" s="20">
        <v>8.3564979364052078E-3</v>
      </c>
      <c r="H34" s="20">
        <v>5.4837627731400031E-3</v>
      </c>
      <c r="M34" s="8" t="s">
        <v>11</v>
      </c>
      <c r="N34" s="20">
        <v>4.7687594649051821E-3</v>
      </c>
      <c r="O34" s="20">
        <v>1.267692863502058E-2</v>
      </c>
      <c r="P34" s="20">
        <v>6.4499620345054888E-3</v>
      </c>
      <c r="Q34" s="20">
        <v>5.779163824188676E-3</v>
      </c>
      <c r="R34" s="20">
        <v>0</v>
      </c>
      <c r="S34" s="20">
        <v>5.4837627731400031E-3</v>
      </c>
    </row>
    <row r="35" spans="4:19" x14ac:dyDescent="0.25">
      <c r="D35" s="8" t="s">
        <v>12</v>
      </c>
      <c r="E35" s="20">
        <v>5.0697292415324878E-3</v>
      </c>
      <c r="F35" s="20">
        <v>5.3680547437178466E-3</v>
      </c>
      <c r="G35" s="20">
        <v>2.7824048040911166E-3</v>
      </c>
      <c r="H35" s="20">
        <v>4.5380223139922828E-3</v>
      </c>
      <c r="M35" s="8" t="s">
        <v>12</v>
      </c>
      <c r="N35" s="20">
        <v>6.10686186216358E-3</v>
      </c>
      <c r="O35" s="20">
        <v>2.5869966323884236E-3</v>
      </c>
      <c r="P35" s="20">
        <v>4.2179247198480272E-3</v>
      </c>
      <c r="Q35" s="20">
        <v>1.3871292596563038E-3</v>
      </c>
      <c r="R35" s="20">
        <v>3.482918980436788E-3</v>
      </c>
      <c r="S35" s="20">
        <v>4.5380223139922828E-3</v>
      </c>
    </row>
    <row r="36" spans="4:19" x14ac:dyDescent="0.25">
      <c r="D36" s="8" t="s">
        <v>13</v>
      </c>
      <c r="E36" s="20">
        <v>2.1283039872956626E-3</v>
      </c>
      <c r="F36" s="20">
        <v>8.8428426794541215E-3</v>
      </c>
      <c r="G36" s="20">
        <v>3.243928575217765E-3</v>
      </c>
      <c r="H36" s="20">
        <v>6.148925500162058E-3</v>
      </c>
      <c r="M36" s="8" t="s">
        <v>13</v>
      </c>
      <c r="N36" s="20">
        <v>7.1901311066335169E-3</v>
      </c>
      <c r="O36" s="20">
        <v>1.5089738461736966E-2</v>
      </c>
      <c r="P36" s="20">
        <v>3.5211953150857908E-3</v>
      </c>
      <c r="Q36" s="20">
        <v>7.0038657700678946E-3</v>
      </c>
      <c r="R36" s="20">
        <v>1.7365539705276379E-3</v>
      </c>
      <c r="S36" s="20">
        <v>6.148925500162058E-3</v>
      </c>
    </row>
    <row r="37" spans="4:19" x14ac:dyDescent="0.25">
      <c r="D37" s="8" t="s">
        <v>14</v>
      </c>
      <c r="E37" s="20">
        <v>6.2784967625222048E-3</v>
      </c>
      <c r="F37" s="20">
        <v>1.4510879115465747E-2</v>
      </c>
      <c r="G37" s="20">
        <v>1.437222157384911E-2</v>
      </c>
      <c r="H37" s="20">
        <v>1.3252460295832132E-2</v>
      </c>
      <c r="M37" s="8" t="s">
        <v>14</v>
      </c>
      <c r="N37" s="20">
        <v>1.541420891203598E-2</v>
      </c>
      <c r="O37" s="20">
        <v>1.9199256802962465E-2</v>
      </c>
      <c r="P37" s="20">
        <v>1.5483802779686097E-2</v>
      </c>
      <c r="Q37" s="20">
        <v>5.093720560049377E-3</v>
      </c>
      <c r="R37" s="20">
        <v>1.5697663010419325E-3</v>
      </c>
      <c r="S37" s="20">
        <v>1.3252460295832132E-2</v>
      </c>
    </row>
    <row r="38" spans="4:19" x14ac:dyDescent="0.25">
      <c r="D38" s="8" t="s">
        <v>15</v>
      </c>
      <c r="E38" s="20">
        <v>3.8672374887104385E-2</v>
      </c>
      <c r="F38" s="20">
        <v>3.9782130943479183E-2</v>
      </c>
      <c r="G38" s="20">
        <v>3.0895568310822998E-2</v>
      </c>
      <c r="H38" s="20">
        <v>3.6916934478649487E-2</v>
      </c>
      <c r="M38" s="8" t="s">
        <v>15</v>
      </c>
      <c r="N38" s="20">
        <v>3.7224821297109884E-2</v>
      </c>
      <c r="O38" s="20">
        <v>6.8713469156032672E-2</v>
      </c>
      <c r="P38" s="20">
        <v>2.9275151097105444E-2</v>
      </c>
      <c r="Q38" s="20">
        <v>4.0372933112432188E-2</v>
      </c>
      <c r="R38" s="20">
        <v>3.2822832250848658E-2</v>
      </c>
      <c r="S38" s="20">
        <v>3.6916934478649487E-2</v>
      </c>
    </row>
    <row r="39" spans="4:19" x14ac:dyDescent="0.25">
      <c r="D39" s="8" t="s">
        <v>16</v>
      </c>
      <c r="E39" s="20">
        <v>0.11430629568691013</v>
      </c>
      <c r="F39" s="20">
        <v>9.37494255865267E-2</v>
      </c>
      <c r="G39" s="20">
        <v>8.2306398735318767E-2</v>
      </c>
      <c r="H39" s="20">
        <v>9.3308221088802865E-2</v>
      </c>
      <c r="M39" s="8" t="s">
        <v>16</v>
      </c>
      <c r="N39" s="20">
        <v>9.8112590584508705E-2</v>
      </c>
      <c r="O39" s="20">
        <v>0.10858934492858341</v>
      </c>
      <c r="P39" s="20">
        <v>8.5135883094090453E-2</v>
      </c>
      <c r="Q39" s="20">
        <v>7.260176071208134E-2</v>
      </c>
      <c r="R39" s="20">
        <v>0.11598120204854503</v>
      </c>
      <c r="S39" s="20">
        <v>9.3308221088802865E-2</v>
      </c>
    </row>
    <row r="40" spans="4:19" x14ac:dyDescent="0.25">
      <c r="D40" s="8" t="s">
        <v>17</v>
      </c>
      <c r="E40" s="20">
        <v>0.21032554865221056</v>
      </c>
      <c r="F40" s="20">
        <v>0.1810426275455248</v>
      </c>
      <c r="G40" s="20">
        <v>0.1246525309539219</v>
      </c>
      <c r="H40" s="20">
        <v>0.16822811937131238</v>
      </c>
      <c r="M40" s="8" t="s">
        <v>17</v>
      </c>
      <c r="N40" s="20">
        <v>0.19455552165899126</v>
      </c>
      <c r="O40" s="20">
        <v>0.15351663806562327</v>
      </c>
      <c r="P40" s="20">
        <v>0.1266462144369008</v>
      </c>
      <c r="Q40" s="20">
        <v>0.14482344150992432</v>
      </c>
      <c r="R40" s="20">
        <v>0.2200370857288621</v>
      </c>
      <c r="S40" s="20">
        <v>0.16822811937131238</v>
      </c>
    </row>
    <row r="41" spans="4:19" x14ac:dyDescent="0.25">
      <c r="D41" s="8" t="s">
        <v>18</v>
      </c>
      <c r="E41" s="20">
        <v>0.23665376041300015</v>
      </c>
      <c r="F41" s="20">
        <v>0.19679387213868565</v>
      </c>
      <c r="G41" s="20">
        <v>0.17595859017750098</v>
      </c>
      <c r="H41" s="20">
        <v>0.19634958695410296</v>
      </c>
      <c r="M41" s="8" t="s">
        <v>18</v>
      </c>
      <c r="N41" s="20">
        <v>0.20738029692172513</v>
      </c>
      <c r="O41" s="20">
        <v>0.16556778447285911</v>
      </c>
      <c r="P41" s="20">
        <v>0.18543710383076012</v>
      </c>
      <c r="Q41" s="20">
        <v>0.15117110093233277</v>
      </c>
      <c r="R41" s="20">
        <v>0.2672281851539352</v>
      </c>
      <c r="S41" s="20">
        <v>0.19634958695410296</v>
      </c>
    </row>
    <row r="42" spans="4:19" x14ac:dyDescent="0.25">
      <c r="D42" s="8" t="s">
        <v>19</v>
      </c>
      <c r="E42" s="20">
        <v>7.3238214516670355E-2</v>
      </c>
      <c r="F42" s="20">
        <v>6.1553596361398538E-2</v>
      </c>
      <c r="G42" s="20">
        <v>6.4436940999225492E-2</v>
      </c>
      <c r="H42" s="20">
        <v>6.4156355972516288E-2</v>
      </c>
      <c r="M42" s="8" t="s">
        <v>19</v>
      </c>
      <c r="N42" s="20">
        <v>6.5970731636028845E-2</v>
      </c>
      <c r="O42" s="20">
        <v>6.9455375920932094E-2</v>
      </c>
      <c r="P42" s="20">
        <v>6.5691430923660157E-2</v>
      </c>
      <c r="Q42" s="20">
        <v>5.1944254945911705E-2</v>
      </c>
      <c r="R42" s="20">
        <v>6.3408747522712555E-2</v>
      </c>
      <c r="S42" s="20">
        <v>6.4156355972516288E-2</v>
      </c>
    </row>
    <row r="43" spans="4:19" x14ac:dyDescent="0.25">
      <c r="D43" s="8" t="s">
        <v>20</v>
      </c>
      <c r="E43" s="20">
        <v>3.1692629246716821E-2</v>
      </c>
      <c r="F43" s="20">
        <v>6.7016498257826906E-2</v>
      </c>
      <c r="G43" s="20">
        <v>6.8056189192916935E-2</v>
      </c>
      <c r="H43" s="20">
        <v>6.2113701707170378E-2</v>
      </c>
      <c r="M43" s="8" t="s">
        <v>20</v>
      </c>
      <c r="N43" s="20">
        <v>5.5916239356834006E-2</v>
      </c>
      <c r="O43" s="20">
        <v>7.8958233874817749E-2</v>
      </c>
      <c r="P43" s="20">
        <v>6.9942731902418939E-2</v>
      </c>
      <c r="Q43" s="20">
        <v>7.6285612188545626E-2</v>
      </c>
      <c r="R43" s="20">
        <v>3.3573376763534328E-2</v>
      </c>
      <c r="S43" s="20">
        <v>6.2113701707170378E-2</v>
      </c>
    </row>
    <row r="44" spans="4:19" ht="15.75" thickBot="1" x14ac:dyDescent="0.3">
      <c r="D44" s="8" t="s">
        <v>21</v>
      </c>
      <c r="E44" s="20">
        <v>0.28059232337123352</v>
      </c>
      <c r="F44" s="20">
        <v>0.32625214784685935</v>
      </c>
      <c r="G44" s="23">
        <v>0.4249387287407298</v>
      </c>
      <c r="H44" s="20">
        <v>0.3495039095443192</v>
      </c>
      <c r="M44" s="8" t="s">
        <v>21</v>
      </c>
      <c r="N44" s="20">
        <v>0.30735983719906396</v>
      </c>
      <c r="O44" s="20">
        <v>0.30564623304904326</v>
      </c>
      <c r="P44" s="20">
        <v>0.4081985998659387</v>
      </c>
      <c r="Q44" s="20">
        <v>0.44353701718480987</v>
      </c>
      <c r="R44" s="23">
        <v>0.26015933127955576</v>
      </c>
      <c r="S44" s="20">
        <v>0.3495039095443192</v>
      </c>
    </row>
    <row r="45" spans="4:19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</row>
    <row r="48" spans="4:19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125</v>
      </c>
      <c r="O48" s="16" t="s">
        <v>126</v>
      </c>
      <c r="P48" s="16" t="s">
        <v>127</v>
      </c>
      <c r="Q48" s="16" t="s">
        <v>128</v>
      </c>
      <c r="R48" s="16" t="s">
        <v>81</v>
      </c>
    </row>
    <row r="49" spans="4:20" x14ac:dyDescent="0.25">
      <c r="D49" s="8" t="s">
        <v>11</v>
      </c>
      <c r="E49" s="20">
        <v>4.2682580009100564E-3</v>
      </c>
      <c r="F49" s="20">
        <v>2.588833080930635E-3</v>
      </c>
      <c r="G49" s="20">
        <v>3.9353041597985569E-3</v>
      </c>
      <c r="H49" s="20">
        <v>1.0012494223561024E-2</v>
      </c>
      <c r="I49" s="20">
        <v>1.3159870939006769E-2</v>
      </c>
      <c r="J49" s="20">
        <v>5.4837627731400031E-3</v>
      </c>
      <c r="M49" s="8" t="s">
        <v>11</v>
      </c>
      <c r="N49" s="20">
        <v>0</v>
      </c>
      <c r="O49" s="20">
        <v>3.744097986080051E-3</v>
      </c>
      <c r="P49" s="20">
        <v>4.5611577307455376E-3</v>
      </c>
      <c r="Q49" s="20">
        <v>7.195137079766778E-2</v>
      </c>
      <c r="R49" s="20">
        <v>8.4301241062010954E-3</v>
      </c>
    </row>
    <row r="50" spans="4:20" x14ac:dyDescent="0.25">
      <c r="D50" s="8" t="s">
        <v>12</v>
      </c>
      <c r="E50" s="20">
        <v>2.8439253753981494E-3</v>
      </c>
      <c r="F50" s="20">
        <v>4.2465048560719901E-3</v>
      </c>
      <c r="G50" s="20">
        <v>5.9771808377296247E-3</v>
      </c>
      <c r="H50" s="20">
        <v>2.9096137059920926E-3</v>
      </c>
      <c r="I50" s="20">
        <v>7.892815155862383E-3</v>
      </c>
      <c r="J50" s="20">
        <v>4.5380223139922828E-3</v>
      </c>
      <c r="M50" s="8" t="s">
        <v>12</v>
      </c>
      <c r="N50" s="20">
        <v>1.2609149321763963E-2</v>
      </c>
      <c r="O50" s="20">
        <v>5.9986521247250117E-3</v>
      </c>
      <c r="P50" s="20">
        <v>5.5387806671004444E-3</v>
      </c>
      <c r="Q50" s="20">
        <v>1.9361980284942695E-2</v>
      </c>
      <c r="R50" s="20">
        <v>6.9762484057565048E-3</v>
      </c>
    </row>
    <row r="51" spans="4:20" x14ac:dyDescent="0.25">
      <c r="D51" s="8" t="s">
        <v>13</v>
      </c>
      <c r="E51" s="20">
        <v>6.2566358258759293E-3</v>
      </c>
      <c r="F51" s="20">
        <v>4.1222525625208301E-3</v>
      </c>
      <c r="G51" s="20">
        <v>5.8217293210970113E-3</v>
      </c>
      <c r="H51" s="20">
        <v>8.7973026169407987E-3</v>
      </c>
      <c r="I51" s="20">
        <v>7.892815155862383E-3</v>
      </c>
      <c r="J51" s="20">
        <v>6.148925500162058E-3</v>
      </c>
      <c r="M51" s="8" t="s">
        <v>13</v>
      </c>
      <c r="N51" s="20">
        <v>0</v>
      </c>
      <c r="O51" s="20">
        <v>7.6622459325940929E-3</v>
      </c>
      <c r="P51" s="20">
        <v>9.559701581410656E-3</v>
      </c>
      <c r="Q51" s="20">
        <v>2.516389453494031E-2</v>
      </c>
      <c r="R51" s="20">
        <v>9.4526709543398743E-3</v>
      </c>
    </row>
    <row r="52" spans="4:20" x14ac:dyDescent="0.25">
      <c r="D52" s="8" t="s">
        <v>14</v>
      </c>
      <c r="E52" s="20">
        <v>1.6506616866373426E-2</v>
      </c>
      <c r="F52" s="20">
        <v>1.5505224443495905E-2</v>
      </c>
      <c r="G52" s="20">
        <v>1.0769569035178258E-2</v>
      </c>
      <c r="H52" s="20">
        <v>1.3024800177999897E-2</v>
      </c>
      <c r="I52" s="20">
        <v>7.892815155862383E-3</v>
      </c>
      <c r="J52" s="20">
        <v>1.3252460295832132E-2</v>
      </c>
      <c r="M52" s="8" t="s">
        <v>14</v>
      </c>
      <c r="N52" s="20">
        <v>4.7778571036300732E-3</v>
      </c>
      <c r="O52" s="20">
        <v>1.3632564342829849E-2</v>
      </c>
      <c r="P52" s="20">
        <v>2.2893482405493742E-2</v>
      </c>
      <c r="Q52" s="20">
        <v>4.348572900861699E-2</v>
      </c>
      <c r="R52" s="20">
        <v>2.0372851567099524E-2</v>
      </c>
    </row>
    <row r="53" spans="4:20" x14ac:dyDescent="0.25">
      <c r="D53" s="8" t="s">
        <v>15</v>
      </c>
      <c r="E53" s="20">
        <v>3.2027339602608826E-2</v>
      </c>
      <c r="F53" s="20">
        <v>3.9319272846342304E-2</v>
      </c>
      <c r="G53" s="20">
        <v>3.4102701635321947E-2</v>
      </c>
      <c r="H53" s="20">
        <v>3.8886131411847262E-2</v>
      </c>
      <c r="I53" s="20">
        <v>4.4731131562456304E-2</v>
      </c>
      <c r="J53" s="20">
        <v>3.6916934478649487E-2</v>
      </c>
      <c r="M53" s="8" t="s">
        <v>15</v>
      </c>
      <c r="N53" s="20">
        <v>2.7239277280465705E-2</v>
      </c>
      <c r="O53" s="20">
        <v>2.5625820918781409E-2</v>
      </c>
      <c r="P53" s="20">
        <v>7.2662393130006525E-2</v>
      </c>
      <c r="Q53" s="20">
        <v>8.8918152930062125E-2</v>
      </c>
      <c r="R53" s="20">
        <v>5.6751969797064733E-2</v>
      </c>
    </row>
    <row r="54" spans="4:20" x14ac:dyDescent="0.25">
      <c r="D54" s="8" t="s">
        <v>16</v>
      </c>
      <c r="E54" s="20">
        <v>9.7838142727134841E-2</v>
      </c>
      <c r="F54" s="20">
        <v>7.9147249200399949E-2</v>
      </c>
      <c r="G54" s="20">
        <v>0.10108970112695347</v>
      </c>
      <c r="H54" s="20">
        <v>0.10181936433498212</v>
      </c>
      <c r="I54" s="20">
        <v>8.42003863543377E-2</v>
      </c>
      <c r="J54" s="20">
        <v>9.3308221088802865E-2</v>
      </c>
      <c r="M54" s="8" t="s">
        <v>16</v>
      </c>
      <c r="N54" s="20">
        <v>7.5885551101103843E-2</v>
      </c>
      <c r="O54" s="20">
        <v>9.7378929026069039E-2</v>
      </c>
      <c r="P54" s="20">
        <v>0.16862425825701632</v>
      </c>
      <c r="Q54" s="20">
        <v>0.19736051072113595</v>
      </c>
      <c r="R54" s="20">
        <v>0.14344163240618288</v>
      </c>
    </row>
    <row r="55" spans="4:20" x14ac:dyDescent="0.25">
      <c r="D55" s="8" t="s">
        <v>17</v>
      </c>
      <c r="E55" s="20">
        <v>0.18015793265584712</v>
      </c>
      <c r="F55" s="20">
        <v>0.17157926126895212</v>
      </c>
      <c r="G55" s="20">
        <v>0.17866140839074068</v>
      </c>
      <c r="H55" s="20">
        <v>0.15175347014222876</v>
      </c>
      <c r="I55" s="20">
        <v>0.13158317235235931</v>
      </c>
      <c r="J55" s="20">
        <v>0.16822811937131238</v>
      </c>
      <c r="M55" s="8" t="s">
        <v>17</v>
      </c>
      <c r="N55" s="20">
        <v>0.11327365588445275</v>
      </c>
      <c r="O55" s="20">
        <v>0.24940347411816377</v>
      </c>
      <c r="P55" s="20">
        <v>0.28339480917947879</v>
      </c>
      <c r="Q55" s="20">
        <v>0.20990905881118013</v>
      </c>
      <c r="R55" s="20">
        <v>0.25861511212690985</v>
      </c>
    </row>
    <row r="56" spans="4:20" x14ac:dyDescent="0.25">
      <c r="D56" s="8" t="s">
        <v>18</v>
      </c>
      <c r="E56" s="20">
        <v>0.21454336038222357</v>
      </c>
      <c r="F56" s="20">
        <v>0.21680271074650781</v>
      </c>
      <c r="G56" s="20">
        <v>0.18550407605080324</v>
      </c>
      <c r="H56" s="20">
        <v>0.17265348212299109</v>
      </c>
      <c r="I56" s="20">
        <v>0.18159689673566839</v>
      </c>
      <c r="J56" s="20">
        <v>0.19634958695410296</v>
      </c>
      <c r="M56" s="8" t="s">
        <v>18</v>
      </c>
      <c r="N56" s="20">
        <v>0.34844307759898951</v>
      </c>
      <c r="O56" s="20">
        <v>0.34109946955238807</v>
      </c>
      <c r="P56" s="20">
        <v>0.28894549887459686</v>
      </c>
      <c r="Q56" s="20">
        <v>0.18998406382105676</v>
      </c>
      <c r="R56" s="20">
        <v>0.3018459139647674</v>
      </c>
    </row>
    <row r="57" spans="4:20" x14ac:dyDescent="0.25">
      <c r="D57" s="8" t="s">
        <v>19</v>
      </c>
      <c r="E57" s="20">
        <v>8.3952677081753371E-2</v>
      </c>
      <c r="F57" s="20">
        <v>6.5935575916689568E-2</v>
      </c>
      <c r="G57" s="20">
        <v>6.2009750031160327E-2</v>
      </c>
      <c r="H57" s="20">
        <v>4.9542591610043304E-2</v>
      </c>
      <c r="I57" s="20">
        <v>5.7906539539171471E-2</v>
      </c>
      <c r="J57" s="20">
        <v>6.4156355972516288E-2</v>
      </c>
      <c r="M57" s="8" t="s">
        <v>19</v>
      </c>
      <c r="N57" s="20">
        <v>0.22717337580317426</v>
      </c>
      <c r="O57" s="20">
        <v>0.14788984661341278</v>
      </c>
      <c r="P57" s="20">
        <v>6.5974932578661841E-2</v>
      </c>
      <c r="Q57" s="20">
        <v>4.2464668441594383E-2</v>
      </c>
      <c r="R57" s="20">
        <v>9.8626812541753997E-2</v>
      </c>
    </row>
    <row r="58" spans="4:20" x14ac:dyDescent="0.25">
      <c r="D58" s="8" t="s">
        <v>20</v>
      </c>
      <c r="E58" s="20">
        <v>5.3994293189746703E-2</v>
      </c>
      <c r="F58" s="20">
        <v>6.1009337925308292E-2</v>
      </c>
      <c r="G58" s="20">
        <v>5.8337733124757547E-2</v>
      </c>
      <c r="H58" s="20">
        <v>7.4220822564910055E-2</v>
      </c>
      <c r="I58" s="20">
        <v>6.8425114067751841E-2</v>
      </c>
      <c r="J58" s="20">
        <v>6.2113701707170378E-2</v>
      </c>
      <c r="M58" s="8" t="s">
        <v>20</v>
      </c>
      <c r="N58" s="20">
        <v>0.1905980559064199</v>
      </c>
      <c r="O58" s="20">
        <v>0.10756489938495602</v>
      </c>
      <c r="P58" s="20">
        <v>7.7844985595489288E-2</v>
      </c>
      <c r="Q58" s="20">
        <v>0.11140057064880289</v>
      </c>
      <c r="R58" s="20">
        <v>9.5486664129924181E-2</v>
      </c>
    </row>
    <row r="59" spans="4:20" ht="15.75" thickBot="1" x14ac:dyDescent="0.3">
      <c r="D59" s="8" t="s">
        <v>21</v>
      </c>
      <c r="E59" s="20">
        <v>0.307610818292128</v>
      </c>
      <c r="F59" s="20">
        <v>0.33974377715278065</v>
      </c>
      <c r="G59" s="20">
        <v>0.35379084628645935</v>
      </c>
      <c r="H59" s="20">
        <v>0.37637992708850365</v>
      </c>
      <c r="I59" s="23">
        <v>0.39471844298166114</v>
      </c>
      <c r="J59" s="20">
        <v>0.3495039095443192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5.6422895629572797E-2</v>
      </c>
      <c r="O60" s="20">
        <v>0.30621311859436373</v>
      </c>
      <c r="P60" s="20">
        <v>0.57242110586272588</v>
      </c>
      <c r="Q60" s="20">
        <v>6.4942879913337609E-2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2.601114592551843E-3</v>
      </c>
      <c r="F65" s="20">
        <v>5.2043544690603518E-3</v>
      </c>
      <c r="G65" s="20">
        <v>0</v>
      </c>
      <c r="H65" s="20">
        <v>5.2116000129320099E-3</v>
      </c>
      <c r="I65" s="20">
        <v>0</v>
      </c>
      <c r="J65" s="20">
        <v>2.6044467304140464E-3</v>
      </c>
      <c r="K65" s="20">
        <v>5.2134925186382358E-3</v>
      </c>
      <c r="L65" s="20">
        <v>2.5981725605077771E-3</v>
      </c>
      <c r="M65" s="20">
        <v>1.5625101430083027E-2</v>
      </c>
      <c r="N65" s="20">
        <v>1.3022688485606367E-2</v>
      </c>
      <c r="O65" s="20">
        <v>2.6035821699510707E-3</v>
      </c>
      <c r="P65" s="20">
        <v>2.6036369553720353E-3</v>
      </c>
      <c r="Q65" s="20">
        <v>5.2010557366868508E-3</v>
      </c>
      <c r="R65" s="20">
        <v>1.0418573992016698E-2</v>
      </c>
      <c r="S65" s="20">
        <v>1.040833253815043E-2</v>
      </c>
      <c r="T65" s="20">
        <v>5.4837627731400031E-3</v>
      </c>
    </row>
    <row r="66" spans="4:20" x14ac:dyDescent="0.25">
      <c r="D66" s="8" t="s">
        <v>12</v>
      </c>
      <c r="E66" s="20">
        <v>2.6070941663278242E-3</v>
      </c>
      <c r="F66" s="20">
        <v>5.2111753792426063E-3</v>
      </c>
      <c r="G66" s="20">
        <v>5.2093002323370411E-3</v>
      </c>
      <c r="H66" s="20">
        <v>2.6058000064660049E-3</v>
      </c>
      <c r="I66" s="20">
        <v>0</v>
      </c>
      <c r="J66" s="20">
        <v>2.6044467304140464E-3</v>
      </c>
      <c r="K66" s="20">
        <v>2.6030223360915196E-3</v>
      </c>
      <c r="L66" s="20">
        <v>0</v>
      </c>
      <c r="M66" s="20">
        <v>5.2126948269034783E-3</v>
      </c>
      <c r="N66" s="20">
        <v>7.8105380763731219E-3</v>
      </c>
      <c r="O66" s="20">
        <v>2.6035821699510707E-3</v>
      </c>
      <c r="P66" s="20">
        <v>5.2072739107440705E-3</v>
      </c>
      <c r="Q66" s="20">
        <v>5.209681036416015E-3</v>
      </c>
      <c r="R66" s="20">
        <v>1.3024743350300901E-2</v>
      </c>
      <c r="S66" s="20">
        <v>1.041567268803629E-2</v>
      </c>
      <c r="T66" s="20">
        <v>4.5380223139922828E-3</v>
      </c>
    </row>
    <row r="67" spans="4:20" x14ac:dyDescent="0.25">
      <c r="D67" s="8" t="s">
        <v>13</v>
      </c>
      <c r="E67" s="20">
        <v>5.2141883326556485E-3</v>
      </c>
      <c r="F67" s="20">
        <v>7.8099421586816558E-3</v>
      </c>
      <c r="G67" s="20">
        <v>2.6046501161685206E-3</v>
      </c>
      <c r="H67" s="20">
        <v>5.205134007953186E-3</v>
      </c>
      <c r="I67" s="20">
        <v>2.6033569847464626E-3</v>
      </c>
      <c r="J67" s="20">
        <v>0</v>
      </c>
      <c r="K67" s="20">
        <v>2.6067462593191179E-3</v>
      </c>
      <c r="L67" s="20">
        <v>7.8119550812582829E-3</v>
      </c>
      <c r="M67" s="20">
        <v>7.8157964776983651E-3</v>
      </c>
      <c r="N67" s="20">
        <v>7.8105380763731219E-3</v>
      </c>
      <c r="O67" s="20">
        <v>1.3017910849755355E-2</v>
      </c>
      <c r="P67" s="20">
        <v>5.2154102762296088E-3</v>
      </c>
      <c r="Q67" s="20">
        <v>2.6048405182080075E-3</v>
      </c>
      <c r="R67" s="20">
        <v>5.2062352754482979E-3</v>
      </c>
      <c r="S67" s="20">
        <v>2.6035511645147797E-2</v>
      </c>
      <c r="T67" s="20">
        <v>6.148925500162058E-3</v>
      </c>
    </row>
    <row r="68" spans="4:20" x14ac:dyDescent="0.25">
      <c r="D68" s="8" t="s">
        <v>14</v>
      </c>
      <c r="E68" s="20">
        <v>2.6035064220622354E-2</v>
      </c>
      <c r="F68" s="20">
        <v>1.5626705227545563E-2</v>
      </c>
      <c r="G68" s="20">
        <v>1.3017624986639213E-2</v>
      </c>
      <c r="H68" s="20">
        <v>1.823413404028321E-2</v>
      </c>
      <c r="I68" s="20">
        <v>1.5624782473513975E-2</v>
      </c>
      <c r="J68" s="20">
        <v>1.5626680382484277E-2</v>
      </c>
      <c r="K68" s="20">
        <v>1.0415813267593678E-2</v>
      </c>
      <c r="L68" s="20">
        <v>7.8119550812582829E-3</v>
      </c>
      <c r="M68" s="20">
        <v>5.2062033015897744E-3</v>
      </c>
      <c r="N68" s="20">
        <v>7.8105380763731219E-3</v>
      </c>
      <c r="O68" s="20">
        <v>1.3025392407714982E-2</v>
      </c>
      <c r="P68" s="20">
        <v>1.8225458687604248E-2</v>
      </c>
      <c r="Q68" s="20">
        <v>7.8145215546240234E-3</v>
      </c>
      <c r="R68" s="20">
        <v>1.0418573992016698E-2</v>
      </c>
      <c r="S68" s="20">
        <v>1.3014085747630967E-2</v>
      </c>
      <c r="T68" s="20">
        <v>1.3252460295832132E-2</v>
      </c>
    </row>
    <row r="69" spans="4:20" x14ac:dyDescent="0.25">
      <c r="D69" s="8" t="s">
        <v>15</v>
      </c>
      <c r="E69" s="20">
        <v>2.8654117534502144E-2</v>
      </c>
      <c r="F69" s="20">
        <v>2.3429826476044965E-2</v>
      </c>
      <c r="G69" s="20">
        <v>3.9069751742527803E-2</v>
      </c>
      <c r="H69" s="20">
        <v>2.8644402056189584E-2</v>
      </c>
      <c r="I69" s="20">
        <v>3.9054995336232141E-2</v>
      </c>
      <c r="J69" s="20">
        <v>4.9475136184041334E-2</v>
      </c>
      <c r="K69" s="20">
        <v>5.9895581192698132E-2</v>
      </c>
      <c r="L69" s="20">
        <v>3.3880867685010814E-2</v>
      </c>
      <c r="M69" s="20">
        <v>3.3846812985647234E-2</v>
      </c>
      <c r="N69" s="20">
        <v>4.426484079109886E-2</v>
      </c>
      <c r="O69" s="20">
        <v>2.8639403869461778E-2</v>
      </c>
      <c r="P69" s="20">
        <v>3.1243643464464423E-2</v>
      </c>
      <c r="Q69" s="20">
        <v>1.8233883627456055E-2</v>
      </c>
      <c r="R69" s="20">
        <v>3.1225204770449579E-2</v>
      </c>
      <c r="S69" s="20">
        <v>3.1254358213994728E-2</v>
      </c>
      <c r="T69" s="20">
        <v>3.6916934478649487E-2</v>
      </c>
    </row>
    <row r="70" spans="4:20" x14ac:dyDescent="0.25">
      <c r="D70" s="8" t="s">
        <v>16</v>
      </c>
      <c r="E70" s="20">
        <v>0.1041462364562654</v>
      </c>
      <c r="F70" s="20">
        <v>9.3705664083815338E-2</v>
      </c>
      <c r="G70" s="20">
        <v>8.8541227167119527E-2</v>
      </c>
      <c r="H70" s="20">
        <v>0.1015744722123436</v>
      </c>
      <c r="I70" s="20">
        <v>9.6365973520935913E-2</v>
      </c>
      <c r="J70" s="20">
        <v>8.333294367942394E-2</v>
      </c>
      <c r="K70" s="20">
        <v>7.5517439132474842E-2</v>
      </c>
      <c r="L70" s="20">
        <v>0.10156413475622515</v>
      </c>
      <c r="M70" s="20">
        <v>0.10416950670899143</v>
      </c>
      <c r="N70" s="20">
        <v>8.5926168890073346E-2</v>
      </c>
      <c r="O70" s="20">
        <v>8.3352037228232409E-2</v>
      </c>
      <c r="P70" s="20">
        <v>7.2901834750416991E-2</v>
      </c>
      <c r="Q70" s="20">
        <v>0.14062688678431576</v>
      </c>
      <c r="R70" s="20">
        <v>9.1142686246505775E-2</v>
      </c>
      <c r="S70" s="20">
        <v>0.1041567268803629</v>
      </c>
      <c r="T70" s="20">
        <v>9.3308221088802865E-2</v>
      </c>
    </row>
    <row r="71" spans="4:20" x14ac:dyDescent="0.25">
      <c r="D71" s="8" t="s">
        <v>17</v>
      </c>
      <c r="E71" s="20">
        <v>0.2031619986127389</v>
      </c>
      <c r="F71" s="20">
        <v>0.17709811197206154</v>
      </c>
      <c r="G71" s="20">
        <v>0.16146580482563472</v>
      </c>
      <c r="H71" s="20">
        <v>0.13283760628495683</v>
      </c>
      <c r="I71" s="20">
        <v>0.1458251156660835</v>
      </c>
      <c r="J71" s="20">
        <v>0.19791924812381642</v>
      </c>
      <c r="K71" s="20">
        <v>0.17709861693491327</v>
      </c>
      <c r="L71" s="20">
        <v>0.18746948455046383</v>
      </c>
      <c r="M71" s="20">
        <v>0.14584509922296443</v>
      </c>
      <c r="N71" s="20">
        <v>0.13021150978111018</v>
      </c>
      <c r="O71" s="20">
        <v>0.15364127425895169</v>
      </c>
      <c r="P71" s="20">
        <v>0.1953459989422725</v>
      </c>
      <c r="Q71" s="20">
        <v>0.20832686435853645</v>
      </c>
      <c r="R71" s="20">
        <v>0.17185459161875469</v>
      </c>
      <c r="S71" s="20">
        <v>0.15106028465101257</v>
      </c>
      <c r="T71" s="20">
        <v>0.16822811937131238</v>
      </c>
    </row>
    <row r="72" spans="4:20" x14ac:dyDescent="0.25">
      <c r="D72" s="8" t="s">
        <v>18</v>
      </c>
      <c r="E72" s="20">
        <v>0.21875672702049798</v>
      </c>
      <c r="F72" s="20">
        <v>0.21875341045509114</v>
      </c>
      <c r="G72" s="20">
        <v>0.22655392975883076</v>
      </c>
      <c r="H72" s="20">
        <v>0.17443341631373055</v>
      </c>
      <c r="I72" s="20">
        <v>0.2369750940874561</v>
      </c>
      <c r="J72" s="20">
        <v>0.16146634559184533</v>
      </c>
      <c r="K72" s="20">
        <v>0.19009510899923288</v>
      </c>
      <c r="L72" s="20">
        <v>0.20048650345260516</v>
      </c>
      <c r="M72" s="20">
        <v>0.19270092893727239</v>
      </c>
      <c r="N72" s="20">
        <v>0.18230738874852015</v>
      </c>
      <c r="O72" s="20">
        <v>0.18749532402627522</v>
      </c>
      <c r="P72" s="20">
        <v>0.19790081770473131</v>
      </c>
      <c r="Q72" s="20">
        <v>0.15627318049302213</v>
      </c>
      <c r="R72" s="20">
        <v>0.20054076488324118</v>
      </c>
      <c r="S72" s="20">
        <v>0.19013924264333479</v>
      </c>
      <c r="T72" s="20">
        <v>0.19634958695410296</v>
      </c>
    </row>
    <row r="73" spans="4:20" x14ac:dyDescent="0.25">
      <c r="D73" s="8" t="s">
        <v>19</v>
      </c>
      <c r="E73" s="20">
        <v>9.6342892678609862E-2</v>
      </c>
      <c r="F73" s="20">
        <v>7.2915529848302962E-2</v>
      </c>
      <c r="G73" s="20">
        <v>4.6872450902626588E-2</v>
      </c>
      <c r="H73" s="20">
        <v>5.7295270117357994E-2</v>
      </c>
      <c r="I73" s="20">
        <v>6.7715124993619216E-2</v>
      </c>
      <c r="J73" s="20">
        <v>3.9062025109297918E-2</v>
      </c>
      <c r="K73" s="20">
        <v>6.2494879605562055E-2</v>
      </c>
      <c r="L73" s="20">
        <v>7.553009695194253E-2</v>
      </c>
      <c r="M73" s="20">
        <v>6.5116490421754394E-2</v>
      </c>
      <c r="N73" s="20">
        <v>5.9911542068767594E-2</v>
      </c>
      <c r="O73" s="20">
        <v>5.7301252412802442E-2</v>
      </c>
      <c r="P73" s="20">
        <v>6.5099060249786414E-2</v>
      </c>
      <c r="Q73" s="20">
        <v>6.7717228173679034E-2</v>
      </c>
      <c r="R73" s="20">
        <v>8.5918140647697178E-2</v>
      </c>
      <c r="S73" s="20">
        <v>5.4691456799547844E-2</v>
      </c>
      <c r="T73" s="20">
        <v>6.4156355972516288E-2</v>
      </c>
    </row>
    <row r="74" spans="4:20" x14ac:dyDescent="0.25">
      <c r="D74" s="8" t="s">
        <v>20</v>
      </c>
      <c r="E74" s="20">
        <v>3.6445502164605709E-2</v>
      </c>
      <c r="F74" s="20">
        <v>5.7288824620757392E-2</v>
      </c>
      <c r="G74" s="20">
        <v>3.905850055412103E-2</v>
      </c>
      <c r="H74" s="20">
        <v>6.7737868158158479E-2</v>
      </c>
      <c r="I74" s="20">
        <v>5.4675137244710917E-2</v>
      </c>
      <c r="J74" s="20">
        <v>8.333294367942394E-2</v>
      </c>
      <c r="K74" s="20">
        <v>7.8135357161476765E-2</v>
      </c>
      <c r="L74" s="20">
        <v>6.7709423170816768E-2</v>
      </c>
      <c r="M74" s="20">
        <v>6.5097015845813289E-2</v>
      </c>
      <c r="N74" s="20">
        <v>7.0320467812280588E-2</v>
      </c>
      <c r="O74" s="20">
        <v>6.249345363678533E-2</v>
      </c>
      <c r="P74" s="20">
        <v>4.6881737927667713E-2</v>
      </c>
      <c r="Q74" s="20">
        <v>6.5112387655471032E-2</v>
      </c>
      <c r="R74" s="20">
        <v>6.2517547393220296E-2</v>
      </c>
      <c r="S74" s="20">
        <v>5.988094276885135E-2</v>
      </c>
      <c r="T74" s="20">
        <v>6.2113701707170378E-2</v>
      </c>
    </row>
    <row r="75" spans="4:20" ht="15.75" thickBot="1" x14ac:dyDescent="0.3">
      <c r="D75" s="8" t="s">
        <v>21</v>
      </c>
      <c r="E75" s="20">
        <v>0.27603506422062235</v>
      </c>
      <c r="F75" s="20">
        <v>0.32295645530939654</v>
      </c>
      <c r="G75" s="20">
        <v>0.37760675971399482</v>
      </c>
      <c r="H75" s="20">
        <v>0.40622029678962857</v>
      </c>
      <c r="I75" s="20">
        <v>0.34116041969270178</v>
      </c>
      <c r="J75" s="20">
        <v>0.36457578378883876</v>
      </c>
      <c r="K75" s="20">
        <v>0.33592394259199959</v>
      </c>
      <c r="L75" s="20">
        <v>0.31513740670991142</v>
      </c>
      <c r="M75" s="20">
        <v>0.35936434984128218</v>
      </c>
      <c r="N75" s="20">
        <v>0.39060377919342359</v>
      </c>
      <c r="O75" s="20">
        <v>0.39582678697011864</v>
      </c>
      <c r="P75" s="20">
        <v>0.35937512713071074</v>
      </c>
      <c r="Q75" s="20">
        <v>0.32287947006158463</v>
      </c>
      <c r="R75" s="20">
        <v>0.31773293783034873</v>
      </c>
      <c r="S75" s="23">
        <v>0.34894338542393027</v>
      </c>
      <c r="T75" s="20">
        <v>0.3495039095443192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4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380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5.6422895629572798</v>
      </c>
    </row>
    <row r="4" spans="1:18" x14ac:dyDescent="0.25">
      <c r="A4" s="8" t="s">
        <v>23</v>
      </c>
      <c r="B4" s="17">
        <v>30.621311859436371</v>
      </c>
    </row>
    <row r="5" spans="1:18" x14ac:dyDescent="0.25">
      <c r="A5" s="8" t="s">
        <v>24</v>
      </c>
      <c r="B5" s="17">
        <v>57.242110586272588</v>
      </c>
    </row>
    <row r="6" spans="1:18" x14ac:dyDescent="0.25">
      <c r="A6" s="8" t="s">
        <v>25</v>
      </c>
      <c r="B6" s="17">
        <v>6.4942879913337608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6.4772605977928374E-2</v>
      </c>
      <c r="F12" s="20">
        <v>4.8835333194541704E-2</v>
      </c>
      <c r="G12" s="20">
        <v>5.6422895629572797E-2</v>
      </c>
      <c r="M12" s="8" t="s">
        <v>22</v>
      </c>
      <c r="N12" s="20">
        <v>2.7693350020231294E-2</v>
      </c>
      <c r="O12" s="20">
        <v>6.1160514904995848E-2</v>
      </c>
      <c r="P12" s="20">
        <v>5.5498244291467456E-2</v>
      </c>
      <c r="Q12" s="20">
        <v>6.095450739603684E-2</v>
      </c>
      <c r="R12" s="20">
        <v>5.6422895629572797E-2</v>
      </c>
    </row>
    <row r="13" spans="1:18" x14ac:dyDescent="0.25">
      <c r="D13" s="8" t="s">
        <v>23</v>
      </c>
      <c r="E13" s="20">
        <v>0.30091405393725285</v>
      </c>
      <c r="F13" s="20">
        <v>0.31102849329068644</v>
      </c>
      <c r="G13" s="20">
        <v>0.30621311859436373</v>
      </c>
      <c r="M13" s="8" t="s">
        <v>23</v>
      </c>
      <c r="N13" s="20">
        <v>0.15511287180886602</v>
      </c>
      <c r="O13" s="20">
        <v>0.22774709277674451</v>
      </c>
      <c r="P13" s="20">
        <v>0.31656034167590102</v>
      </c>
      <c r="Q13" s="20">
        <v>0.38774211554563215</v>
      </c>
      <c r="R13" s="20">
        <v>0.30621311859436373</v>
      </c>
    </row>
    <row r="14" spans="1:18" x14ac:dyDescent="0.25">
      <c r="D14" s="8" t="s">
        <v>24</v>
      </c>
      <c r="E14" s="20">
        <v>0.58293783339798444</v>
      </c>
      <c r="F14" s="20">
        <v>0.56286432802770781</v>
      </c>
      <c r="G14" s="20">
        <v>0.57242110586272588</v>
      </c>
      <c r="M14" s="8" t="s">
        <v>24</v>
      </c>
      <c r="N14" s="20">
        <v>0.68412831346275105</v>
      </c>
      <c r="O14" s="20">
        <v>0.62832486276549437</v>
      </c>
      <c r="P14" s="20">
        <v>0.57513270549158424</v>
      </c>
      <c r="Q14" s="20">
        <v>0.49748478928272399</v>
      </c>
      <c r="R14" s="20">
        <v>0.57242110586272588</v>
      </c>
    </row>
    <row r="15" spans="1:18" ht="15.75" thickBot="1" x14ac:dyDescent="0.3">
      <c r="D15" s="8" t="s">
        <v>25</v>
      </c>
      <c r="E15" s="20">
        <v>5.1375506686834341E-2</v>
      </c>
      <c r="F15" s="23">
        <v>7.7271845487063992E-2</v>
      </c>
      <c r="G15" s="20">
        <v>6.4942879913337609E-2</v>
      </c>
      <c r="M15" s="8" t="s">
        <v>25</v>
      </c>
      <c r="N15" s="20">
        <v>0.13306546470815181</v>
      </c>
      <c r="O15" s="20">
        <v>8.2767529552765326E-2</v>
      </c>
      <c r="P15" s="20">
        <v>5.28087085410473E-2</v>
      </c>
      <c r="Q15" s="23">
        <v>5.3818587775607031E-2</v>
      </c>
      <c r="R15" s="20">
        <v>6.4942879913337609E-2</v>
      </c>
    </row>
    <row r="16" spans="1:18" ht="15.75" thickTop="1" x14ac:dyDescent="0.25">
      <c r="D16" s="8" t="s">
        <v>87</v>
      </c>
      <c r="E16" s="20">
        <v>0.47608913633834038</v>
      </c>
      <c r="F16" s="20">
        <v>0.52391086366165973</v>
      </c>
      <c r="G16" s="20">
        <v>1</v>
      </c>
      <c r="M16" s="8" t="s">
        <v>87</v>
      </c>
      <c r="N16" s="20">
        <v>6.5858833999124941E-2</v>
      </c>
      <c r="O16" s="20">
        <v>0.21924272039602929</v>
      </c>
      <c r="P16" s="20">
        <v>0.43733894887141816</v>
      </c>
      <c r="Q16" s="20">
        <v>0.27755949673342761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22</v>
      </c>
      <c r="E20" s="20">
        <v>8.1075648100737724E-2</v>
      </c>
      <c r="F20" s="20">
        <v>5.3018869365844823E-2</v>
      </c>
      <c r="G20" s="20">
        <v>4.8626646064435786E-2</v>
      </c>
      <c r="H20" s="20">
        <v>5.6422895629572797E-2</v>
      </c>
      <c r="M20" s="8" t="s">
        <v>22</v>
      </c>
      <c r="N20" s="20">
        <v>6.0996194248911416E-2</v>
      </c>
      <c r="O20" s="20">
        <v>5.0376757193693153E-2</v>
      </c>
      <c r="P20" s="20">
        <v>4.426282284766267E-2</v>
      </c>
      <c r="Q20" s="20">
        <v>3.0205025219503082E-2</v>
      </c>
      <c r="R20" s="20">
        <v>0.10183134639101434</v>
      </c>
      <c r="S20" s="20">
        <v>5.6422895629572797E-2</v>
      </c>
    </row>
    <row r="21" spans="4:19" x14ac:dyDescent="0.25">
      <c r="D21" s="8" t="s">
        <v>23</v>
      </c>
      <c r="E21" s="20">
        <v>0.35514972217481183</v>
      </c>
      <c r="F21" s="20">
        <v>0.29994772756786958</v>
      </c>
      <c r="G21" s="20">
        <v>0.28969811581836213</v>
      </c>
      <c r="H21" s="20">
        <v>0.30621311859436373</v>
      </c>
      <c r="M21" s="8" t="s">
        <v>23</v>
      </c>
      <c r="N21" s="20">
        <v>0.31251071438932598</v>
      </c>
      <c r="O21" s="20">
        <v>0.27801057335848145</v>
      </c>
      <c r="P21" s="20">
        <v>0.29349616612892993</v>
      </c>
      <c r="Q21" s="20">
        <v>0.27517863814683358</v>
      </c>
      <c r="R21" s="20">
        <v>0.3658051426222334</v>
      </c>
      <c r="S21" s="20">
        <v>0.30621311859436373</v>
      </c>
    </row>
    <row r="22" spans="4:19" x14ac:dyDescent="0.25">
      <c r="D22" s="8" t="s">
        <v>24</v>
      </c>
      <c r="E22" s="20">
        <v>0.52918776431321235</v>
      </c>
      <c r="F22" s="20">
        <v>0.58944642512219636</v>
      </c>
      <c r="G22" s="20">
        <v>0.56272918060007837</v>
      </c>
      <c r="H22" s="20">
        <v>0.57242110586272588</v>
      </c>
      <c r="M22" s="8" t="s">
        <v>24</v>
      </c>
      <c r="N22" s="20">
        <v>0.57461566661303976</v>
      </c>
      <c r="O22" s="20">
        <v>0.60164082171162048</v>
      </c>
      <c r="P22" s="20">
        <v>0.57315373787742419</v>
      </c>
      <c r="Q22" s="20">
        <v>0.60311390808892207</v>
      </c>
      <c r="R22" s="20">
        <v>0.50360699651235263</v>
      </c>
      <c r="S22" s="20">
        <v>0.57242110586272588</v>
      </c>
    </row>
    <row r="23" spans="4:19" ht="15.75" thickBot="1" x14ac:dyDescent="0.3">
      <c r="D23" s="8" t="s">
        <v>25</v>
      </c>
      <c r="E23" s="20">
        <v>3.458686541123817E-2</v>
      </c>
      <c r="F23" s="20">
        <v>5.7586977944089235E-2</v>
      </c>
      <c r="G23" s="23">
        <v>9.8946057517123681E-2</v>
      </c>
      <c r="H23" s="20">
        <v>6.4942879913337609E-2</v>
      </c>
      <c r="M23" s="8" t="s">
        <v>25</v>
      </c>
      <c r="N23" s="20">
        <v>5.1877424748722846E-2</v>
      </c>
      <c r="O23" s="20">
        <v>6.997184773620492E-2</v>
      </c>
      <c r="P23" s="20">
        <v>8.9087273145983192E-2</v>
      </c>
      <c r="Q23" s="20">
        <v>9.1502428544741263E-2</v>
      </c>
      <c r="R23" s="23">
        <v>2.8756514474399607E-2</v>
      </c>
      <c r="S23" s="20">
        <v>6.4942879913337609E-2</v>
      </c>
    </row>
    <row r="24" spans="4:19" ht="15.75" thickTop="1" x14ac:dyDescent="0.25">
      <c r="D24" s="8" t="s">
        <v>87</v>
      </c>
      <c r="E24" s="20">
        <v>0.16339369045213922</v>
      </c>
      <c r="F24" s="20">
        <v>0.56788719511061481</v>
      </c>
      <c r="G24" s="20">
        <v>0.268719114437246</v>
      </c>
      <c r="H24" s="20">
        <v>1</v>
      </c>
      <c r="M24" s="8" t="s">
        <v>87</v>
      </c>
      <c r="N24" s="20">
        <v>0.46995385524950761</v>
      </c>
      <c r="O24" s="20">
        <v>6.6700421041411287E-2</v>
      </c>
      <c r="P24" s="20">
        <v>0.26372350829006619</v>
      </c>
      <c r="Q24" s="20">
        <v>0.10615647569623046</v>
      </c>
      <c r="R24" s="20">
        <v>9.3465739722784463E-2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9" x14ac:dyDescent="0.25">
      <c r="D28" s="8" t="s">
        <v>22</v>
      </c>
      <c r="E28" s="20">
        <v>6.4972360562030429E-2</v>
      </c>
      <c r="F28" s="20">
        <v>6.8907801167208349E-2</v>
      </c>
      <c r="G28" s="20">
        <v>5.1007205938126465E-2</v>
      </c>
      <c r="H28" s="20">
        <v>4.0522830971902984E-2</v>
      </c>
      <c r="I28" s="20">
        <v>4.783866109932234E-2</v>
      </c>
      <c r="J28" s="20">
        <v>5.6422895629572797E-2</v>
      </c>
    </row>
    <row r="29" spans="4:19" x14ac:dyDescent="0.25">
      <c r="D29" s="8" t="s">
        <v>23</v>
      </c>
      <c r="E29" s="20">
        <v>0.38152008351731104</v>
      </c>
      <c r="F29" s="20">
        <v>0.32415049725909728</v>
      </c>
      <c r="G29" s="20">
        <v>0.26499431110147914</v>
      </c>
      <c r="H29" s="20">
        <v>0.2671926995780301</v>
      </c>
      <c r="I29" s="20">
        <v>0.30869669381887876</v>
      </c>
      <c r="J29" s="20">
        <v>0.30621311859436373</v>
      </c>
    </row>
    <row r="30" spans="4:19" x14ac:dyDescent="0.25">
      <c r="D30" s="8" t="s">
        <v>24</v>
      </c>
      <c r="E30" s="20">
        <v>0.50335609522342595</v>
      </c>
      <c r="F30" s="20">
        <v>0.53451589192252857</v>
      </c>
      <c r="G30" s="20">
        <v>0.63636994094381538</v>
      </c>
      <c r="H30" s="20">
        <v>0.6072764074239253</v>
      </c>
      <c r="I30" s="20">
        <v>0.552151071257444</v>
      </c>
      <c r="J30" s="20">
        <v>0.57242110586272588</v>
      </c>
    </row>
    <row r="31" spans="4:19" ht="15.75" thickBot="1" x14ac:dyDescent="0.3">
      <c r="D31" s="8" t="s">
        <v>25</v>
      </c>
      <c r="E31" s="20">
        <v>5.0151460697232635E-2</v>
      </c>
      <c r="F31" s="20">
        <v>7.2425809651165879E-2</v>
      </c>
      <c r="G31" s="20">
        <v>4.7628542016579074E-2</v>
      </c>
      <c r="H31" s="20">
        <v>8.5008062026141543E-2</v>
      </c>
      <c r="I31" s="23">
        <v>9.1313573824354843E-2</v>
      </c>
      <c r="J31" s="20">
        <v>6.4942879913337609E-2</v>
      </c>
    </row>
    <row r="32" spans="4:19" ht="15.75" thickTop="1" x14ac:dyDescent="0.25">
      <c r="D32" s="8" t="s">
        <v>87</v>
      </c>
      <c r="E32" s="20">
        <v>0.18105586328362722</v>
      </c>
      <c r="F32" s="20">
        <v>0.27991507283632183</v>
      </c>
      <c r="G32" s="20">
        <v>0.28595677539541575</v>
      </c>
      <c r="H32" s="20">
        <v>0.18064374591755913</v>
      </c>
      <c r="I32" s="20">
        <v>7.2428542567075968E-2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7.1923550254804958E-2</v>
      </c>
      <c r="F37" s="20">
        <v>4.2313117066290547E-2</v>
      </c>
      <c r="G37" s="20">
        <v>5.4394591272280274E-2</v>
      </c>
      <c r="H37" s="20">
        <v>5.7006893097102287E-2</v>
      </c>
      <c r="I37" s="20">
        <v>5.9285502979418772E-2</v>
      </c>
      <c r="J37" s="20">
        <v>5.3283785275396449E-2</v>
      </c>
      <c r="K37" s="20">
        <v>9.0193857351943338E-2</v>
      </c>
      <c r="L37" s="20">
        <v>5.7058471566243586E-2</v>
      </c>
      <c r="M37" s="20">
        <v>2.0336819066147861E-2</v>
      </c>
      <c r="N37" s="20">
        <v>5.1301027702554958E-2</v>
      </c>
      <c r="O37" s="20">
        <v>1.7237322766392175E-2</v>
      </c>
      <c r="P37" s="20">
        <v>8.1309693151798423E-2</v>
      </c>
      <c r="Q37" s="20">
        <v>4.2303576887801897E-2</v>
      </c>
      <c r="R37" s="20">
        <v>6.1064195233664922E-2</v>
      </c>
      <c r="S37" s="20">
        <v>5.1996662833434799E-2</v>
      </c>
      <c r="T37" s="20">
        <v>5.6422895629572797E-2</v>
      </c>
    </row>
    <row r="38" spans="4:20" x14ac:dyDescent="0.25">
      <c r="D38" s="8" t="s">
        <v>23</v>
      </c>
      <c r="E38" s="20">
        <v>0.41009969192140278</v>
      </c>
      <c r="F38" s="20">
        <v>0.37306064880112838</v>
      </c>
      <c r="G38" s="20">
        <v>0.28447340829386458</v>
      </c>
      <c r="H38" s="20">
        <v>0.29827618124598448</v>
      </c>
      <c r="I38" s="20">
        <v>0.30038598616648121</v>
      </c>
      <c r="J38" s="20">
        <v>0.23362154604658009</v>
      </c>
      <c r="K38" s="20">
        <v>0.2862774565825702</v>
      </c>
      <c r="L38" s="20">
        <v>0.28895876564270345</v>
      </c>
      <c r="M38" s="20">
        <v>0.2967534046692607</v>
      </c>
      <c r="N38" s="20">
        <v>0.31196070845878254</v>
      </c>
      <c r="O38" s="20">
        <v>0.3319299114605907</v>
      </c>
      <c r="P38" s="20">
        <v>0.29268695387116439</v>
      </c>
      <c r="Q38" s="20">
        <v>0.32309181697747891</v>
      </c>
      <c r="R38" s="20">
        <v>0.29773491734058544</v>
      </c>
      <c r="S38" s="20">
        <v>0.28799972941892715</v>
      </c>
      <c r="T38" s="20">
        <v>0.30621311859436373</v>
      </c>
    </row>
    <row r="39" spans="4:20" x14ac:dyDescent="0.25">
      <c r="D39" s="8" t="s">
        <v>24</v>
      </c>
      <c r="E39" s="20">
        <v>0.46763522833331955</v>
      </c>
      <c r="F39" s="20">
        <v>0.52692927664718925</v>
      </c>
      <c r="G39" s="20">
        <v>0.61928305434035935</v>
      </c>
      <c r="H39" s="20">
        <v>0.59648702507867712</v>
      </c>
      <c r="I39" s="20">
        <v>0.54546607125248281</v>
      </c>
      <c r="J39" s="20">
        <v>0.65981088340262706</v>
      </c>
      <c r="K39" s="20">
        <v>0.56861271708714889</v>
      </c>
      <c r="L39" s="20">
        <v>0.5931433081692149</v>
      </c>
      <c r="M39" s="20">
        <v>0.62192971789883267</v>
      </c>
      <c r="N39" s="20">
        <v>0.54270600306124162</v>
      </c>
      <c r="O39" s="20">
        <v>0.58618042226487521</v>
      </c>
      <c r="P39" s="20">
        <v>0.59755385084332457</v>
      </c>
      <c r="Q39" s="20">
        <v>0.53464791602975648</v>
      </c>
      <c r="R39" s="20">
        <v>0.55724432834752735</v>
      </c>
      <c r="S39" s="20">
        <v>0.58402669733252155</v>
      </c>
      <c r="T39" s="20">
        <v>0.57242110586272588</v>
      </c>
    </row>
    <row r="40" spans="4:20" ht="15.75" thickBot="1" x14ac:dyDescent="0.3">
      <c r="D40" s="8" t="s">
        <v>25</v>
      </c>
      <c r="E40" s="20">
        <v>5.0341529490472693E-2</v>
      </c>
      <c r="F40" s="20">
        <v>5.76969574853919E-2</v>
      </c>
      <c r="G40" s="20">
        <v>4.1848946093495785E-2</v>
      </c>
      <c r="H40" s="20">
        <v>4.8229900578236111E-2</v>
      </c>
      <c r="I40" s="20">
        <v>9.4862439601617193E-2</v>
      </c>
      <c r="J40" s="20">
        <v>5.3283785275396449E-2</v>
      </c>
      <c r="K40" s="20">
        <v>5.4915968978337545E-2</v>
      </c>
      <c r="L40" s="20">
        <v>6.0839454621838041E-2</v>
      </c>
      <c r="M40" s="20">
        <v>6.0980058365758753E-2</v>
      </c>
      <c r="N40" s="20">
        <v>9.4032260777420815E-2</v>
      </c>
      <c r="O40" s="20">
        <v>6.4652343508141905E-2</v>
      </c>
      <c r="P40" s="20">
        <v>2.8449502133712661E-2</v>
      </c>
      <c r="Q40" s="20">
        <v>9.9956690104962803E-2</v>
      </c>
      <c r="R40" s="20">
        <v>8.395655907822229E-2</v>
      </c>
      <c r="S40" s="23">
        <v>7.5976910415116464E-2</v>
      </c>
      <c r="T40" s="20">
        <v>6.4942879913337609E-2</v>
      </c>
    </row>
    <row r="41" spans="4:20" ht="15.75" thickTop="1" x14ac:dyDescent="0.25">
      <c r="D41" s="8" t="s">
        <v>87</v>
      </c>
      <c r="E41" s="20">
        <v>7.5032008814973558E-2</v>
      </c>
      <c r="F41" s="20">
        <v>6.1513939482578897E-2</v>
      </c>
      <c r="G41" s="20">
        <v>6.85639352064739E-2</v>
      </c>
      <c r="H41" s="20">
        <v>5.6909999764504365E-2</v>
      </c>
      <c r="I41" s="20">
        <v>8.7984888616760598E-2</v>
      </c>
      <c r="J41" s="20">
        <v>8.4217578138072333E-2</v>
      </c>
      <c r="K41" s="20">
        <v>0.11051376472002668</v>
      </c>
      <c r="L41" s="20">
        <v>4.8680046950393463E-2</v>
      </c>
      <c r="M41" s="20">
        <v>6.1159456575224126E-2</v>
      </c>
      <c r="N41" s="20">
        <v>7.368906395441796E-2</v>
      </c>
      <c r="O41" s="20">
        <v>5.004592164936187E-2</v>
      </c>
      <c r="P41" s="20">
        <v>4.879469614245751E-2</v>
      </c>
      <c r="Q41" s="20">
        <v>4.8650919858355568E-2</v>
      </c>
      <c r="R41" s="20">
        <v>6.9275379922633482E-2</v>
      </c>
      <c r="S41" s="20">
        <v>5.4968400203765706E-2</v>
      </c>
      <c r="T41" s="20">
        <v>1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5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381</v>
      </c>
    </row>
    <row r="2" spans="1:18" x14ac:dyDescent="0.25">
      <c r="A2" s="15"/>
      <c r="B2" s="16" t="s">
        <v>434</v>
      </c>
    </row>
    <row r="3" spans="1:18" x14ac:dyDescent="0.25">
      <c r="A3" s="8" t="s">
        <v>66</v>
      </c>
      <c r="B3" s="17">
        <v>17.908899507139978</v>
      </c>
    </row>
    <row r="4" spans="1:18" x14ac:dyDescent="0.25">
      <c r="A4" s="8" t="s">
        <v>67</v>
      </c>
      <c r="B4" s="17">
        <v>22.314391375974953</v>
      </c>
    </row>
    <row r="5" spans="1:18" x14ac:dyDescent="0.25">
      <c r="A5" s="8" t="s">
        <v>65</v>
      </c>
      <c r="B5" s="17">
        <v>19.39773325403824</v>
      </c>
    </row>
    <row r="6" spans="1:18" x14ac:dyDescent="0.25">
      <c r="A6" s="8" t="s">
        <v>29</v>
      </c>
      <c r="B6" s="17">
        <v>5.2615029154618593</v>
      </c>
    </row>
    <row r="7" spans="1:18" x14ac:dyDescent="0.25">
      <c r="A7" s="8" t="s">
        <v>30</v>
      </c>
      <c r="B7" s="17">
        <v>35.117472947384968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66</v>
      </c>
      <c r="E13" s="20">
        <v>0.13280888477556688</v>
      </c>
      <c r="F13" s="20">
        <v>0.221825222038879</v>
      </c>
      <c r="G13" s="20">
        <v>0.17908899507139978</v>
      </c>
      <c r="M13" s="8" t="s">
        <v>66</v>
      </c>
      <c r="N13" s="20">
        <v>0.16085859885726053</v>
      </c>
      <c r="O13" s="20">
        <v>0.16426307138384474</v>
      </c>
      <c r="P13" s="20">
        <v>0.19493374872886685</v>
      </c>
      <c r="Q13" s="20">
        <v>0.16769008757961787</v>
      </c>
      <c r="R13" s="20">
        <v>0.17908899507139978</v>
      </c>
    </row>
    <row r="14" spans="1:18" x14ac:dyDescent="0.25">
      <c r="D14" s="8" t="s">
        <v>67</v>
      </c>
      <c r="E14" s="20">
        <v>0.30191862741608227</v>
      </c>
      <c r="F14" s="20">
        <v>0.1504013463675031</v>
      </c>
      <c r="G14" s="20">
        <v>0.22314391375974954</v>
      </c>
      <c r="M14" s="8" t="s">
        <v>67</v>
      </c>
      <c r="N14" s="20">
        <v>0.42502702424460803</v>
      </c>
      <c r="O14" s="20">
        <v>0.24293597370068878</v>
      </c>
      <c r="P14" s="20">
        <v>0.20150745921900054</v>
      </c>
      <c r="Q14" s="20">
        <v>0.22183021496815286</v>
      </c>
      <c r="R14" s="20">
        <v>0.22314391375974954</v>
      </c>
    </row>
    <row r="15" spans="1:18" x14ac:dyDescent="0.25">
      <c r="D15" s="8" t="s">
        <v>65</v>
      </c>
      <c r="E15" s="20">
        <v>0.18235147545651942</v>
      </c>
      <c r="F15" s="20">
        <v>0.20471294366687923</v>
      </c>
      <c r="G15" s="20">
        <v>0.19397733254038238</v>
      </c>
      <c r="M15" s="8" t="s">
        <v>65</v>
      </c>
      <c r="N15" s="20">
        <v>0.12549544448448036</v>
      </c>
      <c r="O15" s="20">
        <v>0.25432451471509082</v>
      </c>
      <c r="P15" s="20">
        <v>0.19086231390038888</v>
      </c>
      <c r="Q15" s="20">
        <v>0.17397492038216564</v>
      </c>
      <c r="R15" s="20">
        <v>0.19397733254038238</v>
      </c>
    </row>
    <row r="16" spans="1:18" x14ac:dyDescent="0.25">
      <c r="D16" s="8" t="s">
        <v>29</v>
      </c>
      <c r="E16" s="20">
        <v>6.2503114654896233E-2</v>
      </c>
      <c r="F16" s="20">
        <v>4.3484120357891828E-2</v>
      </c>
      <c r="G16" s="20">
        <v>5.2615029154618596E-2</v>
      </c>
      <c r="M16" s="8" t="s">
        <v>29</v>
      </c>
      <c r="N16" s="20">
        <v>3.2943841045966954E-2</v>
      </c>
      <c r="O16" s="20">
        <v>0.1011662492172824</v>
      </c>
      <c r="P16" s="20">
        <v>5.5011978168882661E-2</v>
      </c>
      <c r="Q16" s="20">
        <v>2.6691878980891721E-2</v>
      </c>
      <c r="R16" s="20">
        <v>5.2615029154618596E-2</v>
      </c>
    </row>
    <row r="17" spans="4:19" ht="15.75" thickBot="1" x14ac:dyDescent="0.3">
      <c r="D17" s="8" t="s">
        <v>30</v>
      </c>
      <c r="E17" s="20">
        <v>0.32041789769693518</v>
      </c>
      <c r="F17" s="23">
        <v>0.37957636756884683</v>
      </c>
      <c r="G17" s="20">
        <v>0.3511747294738497</v>
      </c>
      <c r="M17" s="8" t="s">
        <v>30</v>
      </c>
      <c r="N17" s="20">
        <v>0.25567509136768413</v>
      </c>
      <c r="O17" s="20">
        <v>0.23731019098309333</v>
      </c>
      <c r="P17" s="20">
        <v>0.35768449998286111</v>
      </c>
      <c r="Q17" s="23">
        <v>0.40981289808917198</v>
      </c>
      <c r="R17" s="20">
        <v>0.3511747294738497</v>
      </c>
    </row>
    <row r="18" spans="4:19" ht="15.75" thickTop="1" x14ac:dyDescent="0.25">
      <c r="D18" s="8" t="s">
        <v>87</v>
      </c>
      <c r="E18" s="20">
        <v>0.48009419710299478</v>
      </c>
      <c r="F18" s="20">
        <v>0.51990580289700528</v>
      </c>
      <c r="G18" s="20">
        <v>1</v>
      </c>
      <c r="M18" s="8" t="s">
        <v>87</v>
      </c>
      <c r="N18" s="20">
        <v>3.3199693756878507E-2</v>
      </c>
      <c r="O18" s="20">
        <v>0.17466795179405151</v>
      </c>
      <c r="P18" s="20">
        <v>0.44870256820403448</v>
      </c>
      <c r="Q18" s="20">
        <v>0.34342978624503551</v>
      </c>
      <c r="R18" s="20">
        <v>1</v>
      </c>
    </row>
    <row r="21" spans="4:19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</row>
    <row r="22" spans="4:19" x14ac:dyDescent="0.25">
      <c r="D22" s="8" t="s">
        <v>66</v>
      </c>
      <c r="E22" s="20">
        <v>0.13825393651152479</v>
      </c>
      <c r="F22" s="20">
        <v>0.18181621434445747</v>
      </c>
      <c r="G22" s="20">
        <v>0.20509062651243004</v>
      </c>
      <c r="H22" s="20">
        <v>0.17908899507139978</v>
      </c>
      <c r="M22" s="8" t="s">
        <v>66</v>
      </c>
      <c r="N22" s="20">
        <v>0.16068704985171586</v>
      </c>
      <c r="O22" s="20">
        <v>0.23463671344499773</v>
      </c>
      <c r="P22" s="20">
        <v>0.19475694516916783</v>
      </c>
      <c r="Q22" s="20">
        <v>0.2480166695341324</v>
      </c>
      <c r="R22" s="20">
        <v>0.14209959165154265</v>
      </c>
      <c r="S22" s="20">
        <v>0.17908899507139978</v>
      </c>
    </row>
    <row r="23" spans="4:19" x14ac:dyDescent="0.25">
      <c r="D23" s="8" t="s">
        <v>67</v>
      </c>
      <c r="E23" s="20">
        <v>0.29695773521254121</v>
      </c>
      <c r="F23" s="20">
        <v>0.23790045819652364</v>
      </c>
      <c r="G23" s="20">
        <v>0.1327393814629757</v>
      </c>
      <c r="H23" s="20">
        <v>0.22314391375974954</v>
      </c>
      <c r="M23" s="8" t="s">
        <v>67</v>
      </c>
      <c r="N23" s="20">
        <v>0.26293249541025276</v>
      </c>
      <c r="O23" s="20">
        <v>0.1927059755545496</v>
      </c>
      <c r="P23" s="20">
        <v>0.16321930245663838</v>
      </c>
      <c r="Q23" s="20">
        <v>0.15916346466326395</v>
      </c>
      <c r="R23" s="20">
        <v>0.24818511796733211</v>
      </c>
      <c r="S23" s="20">
        <v>0.22314391375974954</v>
      </c>
    </row>
    <row r="24" spans="4:19" x14ac:dyDescent="0.25">
      <c r="D24" s="8" t="s">
        <v>65</v>
      </c>
      <c r="E24" s="20">
        <v>0.23866867223705146</v>
      </c>
      <c r="F24" s="20">
        <v>0.15496750576610335</v>
      </c>
      <c r="G24" s="20">
        <v>0.24494720554052118</v>
      </c>
      <c r="H24" s="20">
        <v>0.19397733254038238</v>
      </c>
      <c r="M24" s="8" t="s">
        <v>65</v>
      </c>
      <c r="N24" s="20">
        <v>0.15229840418020055</v>
      </c>
      <c r="O24" s="20">
        <v>0.28355590765052058</v>
      </c>
      <c r="P24" s="20">
        <v>0.21126672371689176</v>
      </c>
      <c r="Q24" s="20">
        <v>0.23490279291162475</v>
      </c>
      <c r="R24" s="20">
        <v>0.2508790834845735</v>
      </c>
      <c r="S24" s="20">
        <v>0.19397733254038238</v>
      </c>
    </row>
    <row r="25" spans="4:19" x14ac:dyDescent="0.25">
      <c r="D25" s="8" t="s">
        <v>29</v>
      </c>
      <c r="E25" s="20">
        <v>5.8010833557945632E-2</v>
      </c>
      <c r="F25" s="20">
        <v>4.6419450782520515E-2</v>
      </c>
      <c r="G25" s="20">
        <v>6.2044566840035176E-2</v>
      </c>
      <c r="H25" s="20">
        <v>5.2615029154618596E-2</v>
      </c>
      <c r="M25" s="8" t="s">
        <v>29</v>
      </c>
      <c r="N25" s="20">
        <v>5.7237678294026269E-2</v>
      </c>
      <c r="O25" s="20">
        <v>7.7608646446355817E-2</v>
      </c>
      <c r="P25" s="20">
        <v>5.855996883109655E-2</v>
      </c>
      <c r="Q25" s="20">
        <v>8.1436026839479276E-3</v>
      </c>
      <c r="R25" s="20">
        <v>4.2394509981851181E-2</v>
      </c>
      <c r="S25" s="20">
        <v>5.2615029154618596E-2</v>
      </c>
    </row>
    <row r="26" spans="4:19" ht="15.75" thickBot="1" x14ac:dyDescent="0.3">
      <c r="D26" s="8" t="s">
        <v>30</v>
      </c>
      <c r="E26" s="20">
        <v>0.26810882248093693</v>
      </c>
      <c r="F26" s="20">
        <v>0.37889637091039513</v>
      </c>
      <c r="G26" s="23">
        <v>0.3551782196440379</v>
      </c>
      <c r="H26" s="20">
        <v>0.3511747294738497</v>
      </c>
      <c r="M26" s="8" t="s">
        <v>30</v>
      </c>
      <c r="N26" s="20">
        <v>0.36684437226380456</v>
      </c>
      <c r="O26" s="20">
        <v>0.21149275690357627</v>
      </c>
      <c r="P26" s="20">
        <v>0.37219705982620555</v>
      </c>
      <c r="Q26" s="20">
        <v>0.34977347020703109</v>
      </c>
      <c r="R26" s="23">
        <v>0.31644169691470053</v>
      </c>
      <c r="S26" s="20">
        <v>0.3511747294738497</v>
      </c>
    </row>
    <row r="27" spans="4:19" ht="15.75" thickTop="1" x14ac:dyDescent="0.25">
      <c r="D27" s="8" t="s">
        <v>87</v>
      </c>
      <c r="E27" s="20">
        <v>0.19655100520203161</v>
      </c>
      <c r="F27" s="20">
        <v>0.55274490904989437</v>
      </c>
      <c r="G27" s="20">
        <v>0.25070408574807401</v>
      </c>
      <c r="H27" s="20">
        <v>1</v>
      </c>
      <c r="M27" s="8" t="s">
        <v>87</v>
      </c>
      <c r="N27" s="20">
        <v>0.48404186234098256</v>
      </c>
      <c r="O27" s="20">
        <v>6.0400987087204094E-2</v>
      </c>
      <c r="P27" s="20">
        <v>0.24563193404835634</v>
      </c>
      <c r="Q27" s="20">
        <v>8.939667370752416E-2</v>
      </c>
      <c r="R27" s="20">
        <v>0.12052854281593285</v>
      </c>
      <c r="S27" s="20">
        <v>1</v>
      </c>
    </row>
    <row r="30" spans="4:19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125</v>
      </c>
      <c r="O30" s="16" t="s">
        <v>126</v>
      </c>
      <c r="P30" s="16" t="s">
        <v>127</v>
      </c>
      <c r="Q30" s="16" t="s">
        <v>128</v>
      </c>
      <c r="R30" s="16" t="s">
        <v>81</v>
      </c>
    </row>
    <row r="31" spans="4:19" x14ac:dyDescent="0.25">
      <c r="D31" s="8" t="s">
        <v>66</v>
      </c>
      <c r="E31" s="20">
        <v>0.20407068112997814</v>
      </c>
      <c r="F31" s="20">
        <v>0.17737910834483342</v>
      </c>
      <c r="G31" s="20">
        <v>0.18587760868521583</v>
      </c>
      <c r="H31" s="20">
        <v>0.1446552800570817</v>
      </c>
      <c r="I31" s="20">
        <v>0.15853512203316614</v>
      </c>
      <c r="J31" s="20">
        <v>0.17908899507139978</v>
      </c>
      <c r="M31" s="8" t="s">
        <v>66</v>
      </c>
      <c r="N31" s="20">
        <v>0.19569443681695867</v>
      </c>
      <c r="O31" s="20">
        <v>0.17602927277474092</v>
      </c>
      <c r="P31" s="30" t="s">
        <v>147</v>
      </c>
      <c r="Q31" s="30" t="s">
        <v>147</v>
      </c>
      <c r="R31" s="20">
        <v>0.17908899507139978</v>
      </c>
    </row>
    <row r="32" spans="4:19" x14ac:dyDescent="0.25">
      <c r="D32" s="8" t="s">
        <v>67</v>
      </c>
      <c r="E32" s="20">
        <v>0.21292498754264252</v>
      </c>
      <c r="F32" s="20">
        <v>0.20491170755062382</v>
      </c>
      <c r="G32" s="20">
        <v>0.24865750869275979</v>
      </c>
      <c r="H32" s="20">
        <v>0.23997725651088123</v>
      </c>
      <c r="I32" s="20">
        <v>0.20730039117809404</v>
      </c>
      <c r="J32" s="20">
        <v>0.22314391375974954</v>
      </c>
      <c r="M32" s="8" t="s">
        <v>67</v>
      </c>
      <c r="N32" s="20">
        <v>0.15588994453292329</v>
      </c>
      <c r="O32" s="20">
        <v>0.23553614471242296</v>
      </c>
      <c r="P32" s="30" t="s">
        <v>147</v>
      </c>
      <c r="Q32" s="30" t="s">
        <v>147</v>
      </c>
      <c r="R32" s="20">
        <v>0.22314391375974954</v>
      </c>
    </row>
    <row r="33" spans="4:20" x14ac:dyDescent="0.25">
      <c r="D33" s="8" t="s">
        <v>65</v>
      </c>
      <c r="E33" s="20">
        <v>0.14882134232818428</v>
      </c>
      <c r="F33" s="20">
        <v>0.23145858563100233</v>
      </c>
      <c r="G33" s="20">
        <v>0.19861327334700399</v>
      </c>
      <c r="H33" s="20">
        <v>0.19438993935069568</v>
      </c>
      <c r="I33" s="20">
        <v>0.15853512203316614</v>
      </c>
      <c r="J33" s="20">
        <v>0.19397733254038238</v>
      </c>
      <c r="M33" s="8" t="s">
        <v>65</v>
      </c>
      <c r="N33" s="20">
        <v>0.18767642374649898</v>
      </c>
      <c r="O33" s="20">
        <v>0.19513833936099378</v>
      </c>
      <c r="P33" s="30" t="s">
        <v>147</v>
      </c>
      <c r="Q33" s="30" t="s">
        <v>147</v>
      </c>
      <c r="R33" s="20">
        <v>0.19397733254038238</v>
      </c>
    </row>
    <row r="34" spans="4:20" x14ac:dyDescent="0.25">
      <c r="D34" s="8" t="s">
        <v>29</v>
      </c>
      <c r="E34" s="20">
        <v>4.0852466556786385E-2</v>
      </c>
      <c r="F34" s="20">
        <v>4.8446785140958126E-2</v>
      </c>
      <c r="G34" s="20">
        <v>3.8145270247100696E-2</v>
      </c>
      <c r="H34" s="20">
        <v>8.6291473421334294E-2</v>
      </c>
      <c r="I34" s="20">
        <v>8.5339221003623802E-2</v>
      </c>
      <c r="J34" s="20">
        <v>5.2615029154618596E-2</v>
      </c>
      <c r="M34" s="8" t="s">
        <v>29</v>
      </c>
      <c r="N34" s="20">
        <v>6.5879510132352131E-2</v>
      </c>
      <c r="O34" s="20">
        <v>5.0170913013472679E-2</v>
      </c>
      <c r="P34" s="30" t="s">
        <v>147</v>
      </c>
      <c r="Q34" s="30" t="s">
        <v>147</v>
      </c>
      <c r="R34" s="20">
        <v>5.2615029154618596E-2</v>
      </c>
    </row>
    <row r="35" spans="4:20" ht="15.75" thickBot="1" x14ac:dyDescent="0.3">
      <c r="D35" s="8" t="s">
        <v>30</v>
      </c>
      <c r="E35" s="20">
        <v>0.39333052244240868</v>
      </c>
      <c r="F35" s="20">
        <v>0.33780381333258236</v>
      </c>
      <c r="G35" s="20">
        <v>0.32870633902791968</v>
      </c>
      <c r="H35" s="20">
        <v>0.33468605066000712</v>
      </c>
      <c r="I35" s="23">
        <v>0.39029014375194993</v>
      </c>
      <c r="J35" s="20">
        <v>0.3511747294738497</v>
      </c>
      <c r="M35" s="8" t="s">
        <v>30</v>
      </c>
      <c r="N35" s="20">
        <v>0.39485968477126698</v>
      </c>
      <c r="O35" s="20">
        <v>0.34312533013836971</v>
      </c>
      <c r="P35" s="30" t="s">
        <v>147</v>
      </c>
      <c r="Q35" s="31" t="s">
        <v>147</v>
      </c>
      <c r="R35" s="20">
        <v>0.3511747294738497</v>
      </c>
    </row>
    <row r="36" spans="4:20" ht="15.75" thickTop="1" x14ac:dyDescent="0.25">
      <c r="D36" s="8" t="s">
        <v>87</v>
      </c>
      <c r="E36" s="20">
        <v>0.2229234597269788</v>
      </c>
      <c r="F36" s="20">
        <v>0.3033977264182543</v>
      </c>
      <c r="G36" s="20">
        <v>0.24918312381655491</v>
      </c>
      <c r="H36" s="20">
        <v>0.1532856195612794</v>
      </c>
      <c r="I36" s="20">
        <v>7.1210070476932646E-2</v>
      </c>
      <c r="J36" s="20">
        <v>1</v>
      </c>
      <c r="M36" s="8" t="s">
        <v>87</v>
      </c>
      <c r="N36" s="20">
        <v>0.15559098770242466</v>
      </c>
      <c r="O36" s="20">
        <v>0.84440901229757548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66</v>
      </c>
      <c r="E41" s="20">
        <v>0.216329677861549</v>
      </c>
      <c r="F41" s="20">
        <v>0.20371089012854718</v>
      </c>
      <c r="G41" s="20">
        <v>0.20986370062148252</v>
      </c>
      <c r="H41" s="20">
        <v>0.22227671182492489</v>
      </c>
      <c r="I41" s="20">
        <v>0.19777142409525306</v>
      </c>
      <c r="J41" s="20">
        <v>0.11428864551540178</v>
      </c>
      <c r="K41" s="20">
        <v>0.14582557533328369</v>
      </c>
      <c r="L41" s="20">
        <v>0.12093451066961</v>
      </c>
      <c r="M41" s="20">
        <v>0.16658677659540475</v>
      </c>
      <c r="N41" s="20">
        <v>0.15293790804278373</v>
      </c>
      <c r="O41" s="20">
        <v>0.18526793630528071</v>
      </c>
      <c r="P41" s="20">
        <v>0.30441131524433729</v>
      </c>
      <c r="Q41" s="20">
        <v>0.13683109639184243</v>
      </c>
      <c r="R41" s="20">
        <v>0.17026528373391842</v>
      </c>
      <c r="S41" s="20">
        <v>0.14119441589017476</v>
      </c>
      <c r="T41" s="20">
        <v>0.17908899507139978</v>
      </c>
    </row>
    <row r="42" spans="4:20" x14ac:dyDescent="0.25">
      <c r="D42" s="8" t="s">
        <v>67</v>
      </c>
      <c r="E42" s="20">
        <v>0.28365318711446197</v>
      </c>
      <c r="F42" s="20">
        <v>0.15743390734901772</v>
      </c>
      <c r="G42" s="20">
        <v>0.20991704675788858</v>
      </c>
      <c r="H42" s="20">
        <v>0.20980199840617911</v>
      </c>
      <c r="I42" s="20">
        <v>0.14285994046686512</v>
      </c>
      <c r="J42" s="20">
        <v>0.2999820462181641</v>
      </c>
      <c r="K42" s="20">
        <v>0.2604006851865644</v>
      </c>
      <c r="L42" s="20">
        <v>0.12100809418690213</v>
      </c>
      <c r="M42" s="20">
        <v>0.24363276132042314</v>
      </c>
      <c r="N42" s="20">
        <v>0.21174237162568876</v>
      </c>
      <c r="O42" s="20">
        <v>0.32099159485051604</v>
      </c>
      <c r="P42" s="20">
        <v>0.13040377627602132</v>
      </c>
      <c r="Q42" s="20">
        <v>0.26313404218232528</v>
      </c>
      <c r="R42" s="20">
        <v>0.24461454074000202</v>
      </c>
      <c r="S42" s="20">
        <v>0.20001989587823724</v>
      </c>
      <c r="T42" s="20">
        <v>0.22314391375974954</v>
      </c>
    </row>
    <row r="43" spans="4:20" x14ac:dyDescent="0.25">
      <c r="D43" s="8" t="s">
        <v>65</v>
      </c>
      <c r="E43" s="20">
        <v>0.14177518848526388</v>
      </c>
      <c r="F43" s="20">
        <v>0.18508367693427116</v>
      </c>
      <c r="G43" s="20">
        <v>0.17278813581926331</v>
      </c>
      <c r="H43" s="20">
        <v>0.25930239686139889</v>
      </c>
      <c r="I43" s="20">
        <v>0.24175544414851952</v>
      </c>
      <c r="J43" s="20">
        <v>0.22857729103080357</v>
      </c>
      <c r="K43" s="20">
        <v>0.15626722276011024</v>
      </c>
      <c r="L43" s="20">
        <v>0.23072111846946283</v>
      </c>
      <c r="M43" s="20">
        <v>0.10254689547183075</v>
      </c>
      <c r="N43" s="20">
        <v>0.17648284483956109</v>
      </c>
      <c r="O43" s="20">
        <v>0.17278433875944249</v>
      </c>
      <c r="P43" s="20">
        <v>0.22820660848303731</v>
      </c>
      <c r="Q43" s="20">
        <v>0.24214746383127073</v>
      </c>
      <c r="R43" s="20">
        <v>0.21280043881519897</v>
      </c>
      <c r="S43" s="20">
        <v>0.22349703219816294</v>
      </c>
      <c r="T43" s="20">
        <v>0.19397733254038238</v>
      </c>
    </row>
    <row r="44" spans="4:20" x14ac:dyDescent="0.25">
      <c r="D44" s="8" t="s">
        <v>29</v>
      </c>
      <c r="E44" s="20">
        <v>4.4790952707333791E-2</v>
      </c>
      <c r="F44" s="20">
        <v>3.7036138733931606E-2</v>
      </c>
      <c r="G44" s="20">
        <v>7.407111039982929E-2</v>
      </c>
      <c r="H44" s="20">
        <v>6.1760559063323728E-2</v>
      </c>
      <c r="I44" s="20">
        <v>3.2958640137866209E-2</v>
      </c>
      <c r="J44" s="20">
        <v>5.7144322757700892E-2</v>
      </c>
      <c r="K44" s="20">
        <v>7.2912787666641846E-2</v>
      </c>
      <c r="L44" s="20">
        <v>5.493009565857248E-2</v>
      </c>
      <c r="M44" s="20">
        <v>1.2814367430415748E-2</v>
      </c>
      <c r="N44" s="20">
        <v>8.2326249016067041E-2</v>
      </c>
      <c r="O44" s="20">
        <v>3.7060680214207185E-2</v>
      </c>
      <c r="P44" s="20">
        <v>4.3467925425340441E-2</v>
      </c>
      <c r="Q44" s="20">
        <v>5.2640753006797977E-2</v>
      </c>
      <c r="R44" s="20">
        <v>3.1913832651840029E-2</v>
      </c>
      <c r="S44" s="20">
        <v>8.2368935902112278E-2</v>
      </c>
      <c r="T44" s="20">
        <v>5.2615029154618596E-2</v>
      </c>
    </row>
    <row r="45" spans="4:20" ht="15.75" thickBot="1" x14ac:dyDescent="0.3">
      <c r="D45" s="8" t="s">
        <v>30</v>
      </c>
      <c r="E45" s="20">
        <v>0.31345099383139136</v>
      </c>
      <c r="F45" s="20">
        <v>0.41673538685423234</v>
      </c>
      <c r="G45" s="20">
        <v>0.33336000640153635</v>
      </c>
      <c r="H45" s="20">
        <v>0.24685833384417336</v>
      </c>
      <c r="I45" s="20">
        <v>0.38465455115149616</v>
      </c>
      <c r="J45" s="20">
        <v>0.30000769447792969</v>
      </c>
      <c r="K45" s="20">
        <v>0.36459372905339993</v>
      </c>
      <c r="L45" s="20">
        <v>0.47240618101545262</v>
      </c>
      <c r="M45" s="20">
        <v>0.47441919918192571</v>
      </c>
      <c r="N45" s="20">
        <v>0.37651062647589945</v>
      </c>
      <c r="O45" s="20">
        <v>0.2838954498705536</v>
      </c>
      <c r="P45" s="20">
        <v>0.29351037457126361</v>
      </c>
      <c r="Q45" s="20">
        <v>0.30524664458776363</v>
      </c>
      <c r="R45" s="20">
        <v>0.34040590405904053</v>
      </c>
      <c r="S45" s="23">
        <v>0.35291972013131279</v>
      </c>
      <c r="T45" s="20">
        <v>0.3511747294738497</v>
      </c>
    </row>
    <row r="46" spans="4:20" ht="15.75" thickTop="1" x14ac:dyDescent="0.25">
      <c r="D46" s="8" t="s">
        <v>87</v>
      </c>
      <c r="E46" s="20">
        <v>9.9734088003882726E-2</v>
      </c>
      <c r="F46" s="20">
        <v>7.0459843187115914E-2</v>
      </c>
      <c r="G46" s="20">
        <v>6.4070094128745161E-2</v>
      </c>
      <c r="H46" s="20">
        <v>5.575607188510414E-2</v>
      </c>
      <c r="I46" s="20">
        <v>8.726561805740693E-2</v>
      </c>
      <c r="J46" s="20">
        <v>6.6630095222470584E-2</v>
      </c>
      <c r="K46" s="20">
        <v>0.11473008907026502</v>
      </c>
      <c r="L46" s="20">
        <v>4.6449152020999529E-2</v>
      </c>
      <c r="M46" s="20">
        <v>5.3478046879806417E-2</v>
      </c>
      <c r="N46" s="20">
        <v>7.3816213112400803E-2</v>
      </c>
      <c r="O46" s="20">
        <v>4.8187150093308449E-2</v>
      </c>
      <c r="P46" s="20">
        <v>5.0323332581397102E-2</v>
      </c>
      <c r="Q46" s="20">
        <v>4.9021115736658259E-2</v>
      </c>
      <c r="R46" s="20">
        <v>6.8542405785807545E-2</v>
      </c>
      <c r="S46" s="20">
        <v>5.1536684234631445E-2</v>
      </c>
      <c r="T46" s="20">
        <v>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1.85546875" style="14" customWidth="1"/>
    <col min="2" max="2" width="9.140625" style="14"/>
    <col min="3" max="3" width="2.85546875" style="14" customWidth="1"/>
    <col min="4" max="4" width="20.57031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382</v>
      </c>
    </row>
    <row r="2" spans="1:18" x14ac:dyDescent="0.25">
      <c r="A2" s="15"/>
      <c r="B2" s="16" t="s">
        <v>434</v>
      </c>
    </row>
    <row r="3" spans="1:18" x14ac:dyDescent="0.25">
      <c r="A3" s="8" t="s">
        <v>66</v>
      </c>
      <c r="B3" s="17">
        <v>13.60234991667169</v>
      </c>
    </row>
    <row r="4" spans="1:18" x14ac:dyDescent="0.25">
      <c r="A4" s="8" t="s">
        <v>67</v>
      </c>
      <c r="B4" s="17">
        <v>15.710449195011581</v>
      </c>
    </row>
    <row r="5" spans="1:18" x14ac:dyDescent="0.25">
      <c r="A5" s="8" t="s">
        <v>65</v>
      </c>
      <c r="B5" s="17">
        <v>21.897260180735895</v>
      </c>
    </row>
    <row r="6" spans="1:18" x14ac:dyDescent="0.25">
      <c r="A6" s="8" t="s">
        <v>29</v>
      </c>
      <c r="B6" s="17">
        <v>2.4915845213532442</v>
      </c>
    </row>
    <row r="7" spans="1:18" x14ac:dyDescent="0.25">
      <c r="A7" s="8" t="s">
        <v>317</v>
      </c>
      <c r="B7" s="17">
        <v>46.298356186227593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66</v>
      </c>
      <c r="E13" s="20">
        <v>0.11968290320462308</v>
      </c>
      <c r="F13" s="20">
        <v>0.15073748165997125</v>
      </c>
      <c r="G13" s="20">
        <v>0.13602349916671691</v>
      </c>
      <c r="M13" s="8" t="s">
        <v>66</v>
      </c>
      <c r="N13" s="20">
        <v>0.14967067385196445</v>
      </c>
      <c r="O13" s="20">
        <v>0.16276444352575467</v>
      </c>
      <c r="P13" s="20">
        <v>0.14836269596084281</v>
      </c>
      <c r="Q13" s="20">
        <v>8.1833829455480636E-2</v>
      </c>
      <c r="R13" s="20">
        <v>0.13602349916671691</v>
      </c>
    </row>
    <row r="14" spans="1:18" x14ac:dyDescent="0.25">
      <c r="D14" s="8" t="s">
        <v>67</v>
      </c>
      <c r="E14" s="20">
        <v>0.17636713619648017</v>
      </c>
      <c r="F14" s="20">
        <v>0.13975933447408004</v>
      </c>
      <c r="G14" s="20">
        <v>0.1571044919501158</v>
      </c>
      <c r="M14" s="8" t="s">
        <v>67</v>
      </c>
      <c r="N14" s="20">
        <v>0.16967205563999815</v>
      </c>
      <c r="O14" s="20">
        <v>0.12446435527853526</v>
      </c>
      <c r="P14" s="20">
        <v>0.14062016938328328</v>
      </c>
      <c r="Q14" s="20">
        <v>0.21552356073952575</v>
      </c>
      <c r="R14" s="20">
        <v>0.1571044919501158</v>
      </c>
    </row>
    <row r="15" spans="1:18" x14ac:dyDescent="0.25">
      <c r="D15" s="8" t="s">
        <v>65</v>
      </c>
      <c r="E15" s="20">
        <v>0.22388035198318887</v>
      </c>
      <c r="F15" s="20">
        <v>0.21455339027211615</v>
      </c>
      <c r="G15" s="20">
        <v>0.21897260180735895</v>
      </c>
      <c r="M15" s="8" t="s">
        <v>65</v>
      </c>
      <c r="N15" s="20">
        <v>0.22305513334254529</v>
      </c>
      <c r="O15" s="20">
        <v>0.21433739058537321</v>
      </c>
      <c r="P15" s="20">
        <v>0.22263769443761183</v>
      </c>
      <c r="Q15" s="20">
        <v>0.21568150983131848</v>
      </c>
      <c r="R15" s="20">
        <v>0.21897260180735895</v>
      </c>
    </row>
    <row r="16" spans="1:18" x14ac:dyDescent="0.25">
      <c r="D16" s="8" t="s">
        <v>29</v>
      </c>
      <c r="E16" s="20">
        <v>3.0281389545573942E-2</v>
      </c>
      <c r="F16" s="20">
        <v>2.0084410328808536E-2</v>
      </c>
      <c r="G16" s="20">
        <v>2.4915845213532441E-2</v>
      </c>
      <c r="M16" s="8" t="s">
        <v>29</v>
      </c>
      <c r="N16" s="20">
        <v>2.963935332320022E-2</v>
      </c>
      <c r="O16" s="20">
        <v>3.257594428499877E-2</v>
      </c>
      <c r="P16" s="20">
        <v>2.4308509557992224E-2</v>
      </c>
      <c r="Q16" s="20">
        <v>1.6540104894396859E-2</v>
      </c>
      <c r="R16" s="20">
        <v>2.4915845213532441E-2</v>
      </c>
    </row>
    <row r="17" spans="4:19" ht="15.75" thickBot="1" x14ac:dyDescent="0.3">
      <c r="D17" s="8" t="s">
        <v>317</v>
      </c>
      <c r="E17" s="20">
        <v>0.449788219070134</v>
      </c>
      <c r="F17" s="23">
        <v>0.47486538326502403</v>
      </c>
      <c r="G17" s="20">
        <v>0.46298356186227596</v>
      </c>
      <c r="M17" s="8" t="s">
        <v>317</v>
      </c>
      <c r="N17" s="20">
        <v>0.42796278384229192</v>
      </c>
      <c r="O17" s="20">
        <v>0.4658578663253381</v>
      </c>
      <c r="P17" s="20">
        <v>0.46407093066026983</v>
      </c>
      <c r="Q17" s="23">
        <v>0.47042099507927831</v>
      </c>
      <c r="R17" s="20">
        <v>0.46298356186227596</v>
      </c>
    </row>
    <row r="18" spans="4:19" ht="15.75" thickTop="1" x14ac:dyDescent="0.25">
      <c r="D18" s="8" t="s">
        <v>87</v>
      </c>
      <c r="E18" s="20">
        <v>0.47381040816286851</v>
      </c>
      <c r="F18" s="20">
        <v>0.52618959183713154</v>
      </c>
      <c r="G18" s="20">
        <v>1</v>
      </c>
      <c r="M18" s="8" t="s">
        <v>87</v>
      </c>
      <c r="N18" s="20">
        <v>8.4440650213619947E-2</v>
      </c>
      <c r="O18" s="20">
        <v>0.24460407871170739</v>
      </c>
      <c r="P18" s="20">
        <v>0.43087347903957562</v>
      </c>
      <c r="Q18" s="20">
        <v>0.24008179203509708</v>
      </c>
      <c r="R18" s="20">
        <v>1</v>
      </c>
    </row>
    <row r="21" spans="4:19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</row>
    <row r="22" spans="4:19" x14ac:dyDescent="0.25">
      <c r="D22" s="8" t="s">
        <v>66</v>
      </c>
      <c r="E22" s="20">
        <v>0.14512721841740558</v>
      </c>
      <c r="F22" s="20">
        <v>0.14574025443953645</v>
      </c>
      <c r="G22" s="20">
        <v>0.11122690469800529</v>
      </c>
      <c r="H22" s="20">
        <v>0.13602349916671691</v>
      </c>
      <c r="M22" s="8" t="s">
        <v>66</v>
      </c>
      <c r="N22" s="20">
        <v>0.12093389407391504</v>
      </c>
      <c r="O22" s="20">
        <v>0.29646538009268869</v>
      </c>
      <c r="P22" s="20">
        <v>0.11156925085871633</v>
      </c>
      <c r="Q22" s="20">
        <v>0.15013657183678614</v>
      </c>
      <c r="R22" s="20">
        <v>0.14578403288080707</v>
      </c>
      <c r="S22" s="20">
        <v>0.13602349916671691</v>
      </c>
    </row>
    <row r="23" spans="4:19" x14ac:dyDescent="0.25">
      <c r="D23" s="8" t="s">
        <v>67</v>
      </c>
      <c r="E23" s="20">
        <v>0.20620685943407652</v>
      </c>
      <c r="F23" s="20">
        <v>0.16559146313696321</v>
      </c>
      <c r="G23" s="20">
        <v>0.11412677887413779</v>
      </c>
      <c r="H23" s="20">
        <v>0.1571044919501158</v>
      </c>
      <c r="M23" s="8" t="s">
        <v>67</v>
      </c>
      <c r="N23" s="20">
        <v>0.18873004045583325</v>
      </c>
      <c r="O23" s="20">
        <v>0.10075396001936777</v>
      </c>
      <c r="P23" s="20">
        <v>0.13257586510347177</v>
      </c>
      <c r="Q23" s="20">
        <v>0.11219061226204984</v>
      </c>
      <c r="R23" s="20">
        <v>0.17335907335907336</v>
      </c>
      <c r="S23" s="20">
        <v>0.1571044919501158</v>
      </c>
    </row>
    <row r="24" spans="4:19" x14ac:dyDescent="0.25">
      <c r="D24" s="8" t="s">
        <v>65</v>
      </c>
      <c r="E24" s="20">
        <v>0.19702372142463098</v>
      </c>
      <c r="F24" s="20">
        <v>0.19526539396300624</v>
      </c>
      <c r="G24" s="20">
        <v>0.27933595669707117</v>
      </c>
      <c r="H24" s="20">
        <v>0.21897260180735895</v>
      </c>
      <c r="M24" s="8" t="s">
        <v>65</v>
      </c>
      <c r="N24" s="20">
        <v>0.18583372273651511</v>
      </c>
      <c r="O24" s="20">
        <v>0.2005671992806253</v>
      </c>
      <c r="P24" s="20">
        <v>0.26927143952082211</v>
      </c>
      <c r="Q24" s="20">
        <v>0.23699626003277727</v>
      </c>
      <c r="R24" s="20">
        <v>0.22837215095279612</v>
      </c>
      <c r="S24" s="20">
        <v>0.21897260180735895</v>
      </c>
    </row>
    <row r="25" spans="4:19" x14ac:dyDescent="0.25">
      <c r="D25" s="8" t="s">
        <v>29</v>
      </c>
      <c r="E25" s="20">
        <v>4.5552401071029723E-2</v>
      </c>
      <c r="F25" s="20">
        <v>1.4285449249550101E-2</v>
      </c>
      <c r="G25" s="20">
        <v>3.6192660390576802E-2</v>
      </c>
      <c r="H25" s="20">
        <v>2.4915845213532441E-2</v>
      </c>
      <c r="M25" s="8" t="s">
        <v>29</v>
      </c>
      <c r="N25" s="20">
        <v>9.7666527744450487E-3</v>
      </c>
      <c r="O25" s="20">
        <v>6.8146918447810748E-2</v>
      </c>
      <c r="P25" s="20">
        <v>3.4526073750248389E-2</v>
      </c>
      <c r="Q25" s="20">
        <v>2.9112913392444428E-2</v>
      </c>
      <c r="R25" s="20">
        <v>3.5683148586374391E-2</v>
      </c>
      <c r="S25" s="20">
        <v>2.4915845213532441E-2</v>
      </c>
    </row>
    <row r="26" spans="4:19" ht="15.75" thickBot="1" x14ac:dyDescent="0.3">
      <c r="D26" s="8" t="s">
        <v>317</v>
      </c>
      <c r="E26" s="20">
        <v>0.40608979965285719</v>
      </c>
      <c r="F26" s="20">
        <v>0.47911743921094402</v>
      </c>
      <c r="G26" s="23">
        <v>0.45911769934020891</v>
      </c>
      <c r="H26" s="20">
        <v>0.46298356186227596</v>
      </c>
      <c r="M26" s="8" t="s">
        <v>317</v>
      </c>
      <c r="N26" s="20">
        <v>0.49473568995929157</v>
      </c>
      <c r="O26" s="20">
        <v>0.33406654215950754</v>
      </c>
      <c r="P26" s="20">
        <v>0.45205737076674141</v>
      </c>
      <c r="Q26" s="20">
        <v>0.47156364247594235</v>
      </c>
      <c r="R26" s="23">
        <v>0.41680159422094903</v>
      </c>
      <c r="S26" s="20">
        <v>0.46298356186227596</v>
      </c>
    </row>
    <row r="27" spans="4:19" ht="15.75" thickTop="1" x14ac:dyDescent="0.25">
      <c r="D27" s="8" t="s">
        <v>87</v>
      </c>
      <c r="E27" s="20">
        <v>0.14452843177482494</v>
      </c>
      <c r="F27" s="20">
        <v>0.57650258346929684</v>
      </c>
      <c r="G27" s="20">
        <v>0.27896898475587817</v>
      </c>
      <c r="H27" s="20">
        <v>1</v>
      </c>
      <c r="M27" s="8" t="s">
        <v>87</v>
      </c>
      <c r="N27" s="20">
        <v>0.46193831177039119</v>
      </c>
      <c r="O27" s="20">
        <v>7.028456082966604E-2</v>
      </c>
      <c r="P27" s="20">
        <v>0.27401693013451156</v>
      </c>
      <c r="Q27" s="20">
        <v>0.11569216947247445</v>
      </c>
      <c r="R27" s="20">
        <v>7.8068027792956865E-2</v>
      </c>
      <c r="S27" s="20">
        <v>1</v>
      </c>
    </row>
    <row r="30" spans="4:19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125</v>
      </c>
      <c r="O30" s="16" t="s">
        <v>126</v>
      </c>
      <c r="P30" s="16" t="s">
        <v>127</v>
      </c>
      <c r="Q30" s="16" t="s">
        <v>128</v>
      </c>
      <c r="R30" s="16" t="s">
        <v>81</v>
      </c>
    </row>
    <row r="31" spans="4:19" x14ac:dyDescent="0.25">
      <c r="D31" s="8" t="s">
        <v>66</v>
      </c>
      <c r="E31" s="20">
        <v>8.0131098880712404E-2</v>
      </c>
      <c r="F31" s="20">
        <v>0.13777216833673184</v>
      </c>
      <c r="G31" s="20">
        <v>0.16510991274151338</v>
      </c>
      <c r="H31" s="20">
        <v>0.12572227122709298</v>
      </c>
      <c r="I31" s="20">
        <v>0.15540603433373668</v>
      </c>
      <c r="J31" s="20">
        <v>0.13602349916671691</v>
      </c>
      <c r="M31" s="8" t="s">
        <v>66</v>
      </c>
      <c r="N31" s="30" t="s">
        <v>147</v>
      </c>
      <c r="O31" s="30" t="s">
        <v>147</v>
      </c>
      <c r="P31" s="20">
        <v>0.14090978478221095</v>
      </c>
      <c r="Q31" s="20">
        <v>9.2954682087544024E-2</v>
      </c>
      <c r="R31" s="20">
        <v>0.13602349916671691</v>
      </c>
    </row>
    <row r="32" spans="4:19" x14ac:dyDescent="0.25">
      <c r="D32" s="8" t="s">
        <v>67</v>
      </c>
      <c r="E32" s="20">
        <v>0.17112114278646964</v>
      </c>
      <c r="F32" s="20">
        <v>0.14952889206649134</v>
      </c>
      <c r="G32" s="20">
        <v>0.1593687225534989</v>
      </c>
      <c r="H32" s="20">
        <v>0.16583743817952962</v>
      </c>
      <c r="I32" s="20">
        <v>0.12164408334773878</v>
      </c>
      <c r="J32" s="20">
        <v>0.1571044919501158</v>
      </c>
      <c r="M32" s="8" t="s">
        <v>67</v>
      </c>
      <c r="N32" s="30" t="s">
        <v>147</v>
      </c>
      <c r="O32" s="30" t="s">
        <v>147</v>
      </c>
      <c r="P32" s="20">
        <v>0.16788373324210296</v>
      </c>
      <c r="Q32" s="20">
        <v>6.2093842145944864E-2</v>
      </c>
      <c r="R32" s="20">
        <v>0.1571044919501158</v>
      </c>
    </row>
    <row r="33" spans="4:20" x14ac:dyDescent="0.25">
      <c r="D33" s="8" t="s">
        <v>65</v>
      </c>
      <c r="E33" s="20">
        <v>0.18569043349205366</v>
      </c>
      <c r="F33" s="20">
        <v>0.20945061118183708</v>
      </c>
      <c r="G33" s="20">
        <v>0.23231542327019714</v>
      </c>
      <c r="H33" s="20">
        <v>0.22614646619820214</v>
      </c>
      <c r="I33" s="20">
        <v>0.25000332433546535</v>
      </c>
      <c r="J33" s="20">
        <v>0.21897260180735895</v>
      </c>
      <c r="M33" s="8" t="s">
        <v>65</v>
      </c>
      <c r="N33" s="30" t="s">
        <v>147</v>
      </c>
      <c r="O33" s="30" t="s">
        <v>147</v>
      </c>
      <c r="P33" s="20">
        <v>0.21801424536278688</v>
      </c>
      <c r="Q33" s="20">
        <v>0.22741977040451175</v>
      </c>
      <c r="R33" s="20">
        <v>0.21897260180735895</v>
      </c>
    </row>
    <row r="34" spans="4:20" x14ac:dyDescent="0.25">
      <c r="D34" s="8" t="s">
        <v>29</v>
      </c>
      <c r="E34" s="20">
        <v>3.1890421124234743E-2</v>
      </c>
      <c r="F34" s="20">
        <v>2.3247161132409967E-2</v>
      </c>
      <c r="G34" s="20">
        <v>2.0442692656219306E-2</v>
      </c>
      <c r="H34" s="20">
        <v>2.7805583912306611E-2</v>
      </c>
      <c r="I34" s="20">
        <v>2.7020198662287408E-2</v>
      </c>
      <c r="J34" s="20">
        <v>2.4915845213532441E-2</v>
      </c>
      <c r="M34" s="8" t="s">
        <v>29</v>
      </c>
      <c r="N34" s="30" t="s">
        <v>147</v>
      </c>
      <c r="O34" s="30" t="s">
        <v>147</v>
      </c>
      <c r="P34" s="20">
        <v>2.5266626897730682E-2</v>
      </c>
      <c r="Q34" s="20">
        <v>2.1823976792342999E-2</v>
      </c>
      <c r="R34" s="20">
        <v>2.4915845213532441E-2</v>
      </c>
    </row>
    <row r="35" spans="4:20" ht="15.75" thickBot="1" x14ac:dyDescent="0.3">
      <c r="D35" s="8" t="s">
        <v>317</v>
      </c>
      <c r="E35" s="20">
        <v>0.53116690371652964</v>
      </c>
      <c r="F35" s="20">
        <v>0.48000116728252978</v>
      </c>
      <c r="G35" s="20">
        <v>0.4227632487785713</v>
      </c>
      <c r="H35" s="20">
        <v>0.45448824048286868</v>
      </c>
      <c r="I35" s="23">
        <v>0.44592635932077179</v>
      </c>
      <c r="J35" s="20">
        <v>0.46298356186227596</v>
      </c>
      <c r="M35" s="8" t="s">
        <v>317</v>
      </c>
      <c r="N35" s="30" t="s">
        <v>147</v>
      </c>
      <c r="O35" s="30" t="s">
        <v>147</v>
      </c>
      <c r="P35" s="20">
        <v>0.44792560971516859</v>
      </c>
      <c r="Q35" s="23">
        <v>0.59570772856965637</v>
      </c>
      <c r="R35" s="20">
        <v>0.46298356186227596</v>
      </c>
    </row>
    <row r="36" spans="4:20" ht="15.75" thickTop="1" x14ac:dyDescent="0.25">
      <c r="D36" s="8" t="s">
        <v>87</v>
      </c>
      <c r="E36" s="20">
        <v>0.15723478358947632</v>
      </c>
      <c r="F36" s="20">
        <v>0.2665543306412877</v>
      </c>
      <c r="G36" s="20">
        <v>0.30687959302336887</v>
      </c>
      <c r="H36" s="20">
        <v>0.19620948562027571</v>
      </c>
      <c r="I36" s="20">
        <v>7.3121807125591423E-2</v>
      </c>
      <c r="J36" s="20">
        <v>1</v>
      </c>
      <c r="M36" s="8" t="s">
        <v>87</v>
      </c>
      <c r="N36" s="20">
        <v>0</v>
      </c>
      <c r="O36" s="20">
        <v>0</v>
      </c>
      <c r="P36" s="20">
        <v>0.89810707639173848</v>
      </c>
      <c r="Q36" s="20">
        <v>0.10189292360826166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66</v>
      </c>
      <c r="E41" s="20">
        <v>0.10412514151770767</v>
      </c>
      <c r="F41" s="20">
        <v>4.6079613992762364E-2</v>
      </c>
      <c r="G41" s="20">
        <v>0.16453619522865542</v>
      </c>
      <c r="H41" s="20">
        <v>0.15645638037327927</v>
      </c>
      <c r="I41" s="20">
        <v>0.22225277747222527</v>
      </c>
      <c r="J41" s="20">
        <v>0.17241450477782594</v>
      </c>
      <c r="K41" s="20">
        <v>0.11950500035973813</v>
      </c>
      <c r="L41" s="20">
        <v>9.8869011699207726E-2</v>
      </c>
      <c r="M41" s="20">
        <v>0.12499443578900511</v>
      </c>
      <c r="N41" s="20">
        <v>0.15436126373626374</v>
      </c>
      <c r="O41" s="20">
        <v>9.9337874348338975E-2</v>
      </c>
      <c r="P41" s="20">
        <v>7.1435817322323444E-2</v>
      </c>
      <c r="Q41" s="20">
        <v>0.13334270057608544</v>
      </c>
      <c r="R41" s="20">
        <v>0.16075115798872705</v>
      </c>
      <c r="S41" s="20">
        <v>0.12119710971797544</v>
      </c>
      <c r="T41" s="20">
        <v>0.13602349916671691</v>
      </c>
    </row>
    <row r="42" spans="4:20" x14ac:dyDescent="0.25">
      <c r="D42" s="8" t="s">
        <v>67</v>
      </c>
      <c r="E42" s="20">
        <v>0.20140959609650311</v>
      </c>
      <c r="F42" s="20">
        <v>0.17766672410821988</v>
      </c>
      <c r="G42" s="20">
        <v>0.15190375281974161</v>
      </c>
      <c r="H42" s="20">
        <v>0.12926273118824425</v>
      </c>
      <c r="I42" s="20">
        <v>0.1049279507204928</v>
      </c>
      <c r="J42" s="20">
        <v>0.19540585722246304</v>
      </c>
      <c r="K42" s="20">
        <v>0.13205086696884669</v>
      </c>
      <c r="L42" s="20">
        <v>0.1976796246909735</v>
      </c>
      <c r="M42" s="20">
        <v>0.24400919949551153</v>
      </c>
      <c r="N42" s="20">
        <v>0.12082628909551986</v>
      </c>
      <c r="O42" s="20">
        <v>0.12582290041477986</v>
      </c>
      <c r="P42" s="20">
        <v>0.16880034084684209</v>
      </c>
      <c r="Q42" s="20">
        <v>0.18183825448122201</v>
      </c>
      <c r="R42" s="20">
        <v>0.11305039343713377</v>
      </c>
      <c r="S42" s="20">
        <v>0.15151773970379734</v>
      </c>
      <c r="T42" s="20">
        <v>0.1571044919501158</v>
      </c>
    </row>
    <row r="43" spans="4:20" x14ac:dyDescent="0.25">
      <c r="D43" s="8" t="s">
        <v>65</v>
      </c>
      <c r="E43" s="20">
        <v>0.17363226125364756</v>
      </c>
      <c r="F43" s="20">
        <v>0.2104773393072549</v>
      </c>
      <c r="G43" s="20">
        <v>0.27214437077038761</v>
      </c>
      <c r="H43" s="20">
        <v>0.30607212228696901</v>
      </c>
      <c r="I43" s="20">
        <v>0.22223077769222307</v>
      </c>
      <c r="J43" s="20">
        <v>0.18392050027862053</v>
      </c>
      <c r="K43" s="20">
        <v>0.20124649255342111</v>
      </c>
      <c r="L43" s="20">
        <v>0.1919565513616632</v>
      </c>
      <c r="M43" s="20">
        <v>0.19646858075524889</v>
      </c>
      <c r="N43" s="20">
        <v>0.24832259087066783</v>
      </c>
      <c r="O43" s="20">
        <v>0.29795654324745996</v>
      </c>
      <c r="P43" s="20">
        <v>0.16884091785185334</v>
      </c>
      <c r="Q43" s="20">
        <v>0.16365242176679581</v>
      </c>
      <c r="R43" s="20">
        <v>0.25005580668564092</v>
      </c>
      <c r="S43" s="20">
        <v>0.20004782972617485</v>
      </c>
      <c r="T43" s="20">
        <v>0.21897260180735895</v>
      </c>
    </row>
    <row r="44" spans="4:20" x14ac:dyDescent="0.25">
      <c r="D44" s="8" t="s">
        <v>29</v>
      </c>
      <c r="E44" s="20">
        <v>4.1666002264283332E-2</v>
      </c>
      <c r="F44" s="20">
        <v>1.9731173530932275E-2</v>
      </c>
      <c r="G44" s="20">
        <v>1.2659785357850844E-2</v>
      </c>
      <c r="H44" s="20">
        <v>2.0420572586774766E-2</v>
      </c>
      <c r="I44" s="20">
        <v>1.8523814761852383E-2</v>
      </c>
      <c r="J44" s="20">
        <v>4.0234866778114872E-2</v>
      </c>
      <c r="K44" s="20">
        <v>2.5154687387581844E-2</v>
      </c>
      <c r="L44" s="20">
        <v>5.820404508380215E-3</v>
      </c>
      <c r="M44" s="20">
        <v>2.3814823058090361E-2</v>
      </c>
      <c r="N44" s="20">
        <v>2.6838546069315301E-2</v>
      </c>
      <c r="O44" s="20">
        <v>1.9863769549830664E-2</v>
      </c>
      <c r="P44" s="20">
        <v>1.2984641603603238E-2</v>
      </c>
      <c r="Q44" s="20">
        <v>4.2393464340914115E-2</v>
      </c>
      <c r="R44" s="20">
        <v>5.9434120207600876E-3</v>
      </c>
      <c r="S44" s="20">
        <v>5.4560051929416993E-2</v>
      </c>
      <c r="T44" s="20">
        <v>2.4915845213532441E-2</v>
      </c>
    </row>
    <row r="45" spans="4:20" ht="15.75" thickBot="1" x14ac:dyDescent="0.3">
      <c r="D45" s="8" t="s">
        <v>317</v>
      </c>
      <c r="E45" s="20">
        <v>0.47916699886785835</v>
      </c>
      <c r="F45" s="20">
        <v>0.54604514906083057</v>
      </c>
      <c r="G45" s="20">
        <v>0.39875589582336463</v>
      </c>
      <c r="H45" s="20">
        <v>0.38778819356473271</v>
      </c>
      <c r="I45" s="20">
        <v>0.43206467935320647</v>
      </c>
      <c r="J45" s="20">
        <v>0.40802427094297566</v>
      </c>
      <c r="K45" s="20">
        <v>0.52204295273041224</v>
      </c>
      <c r="L45" s="20">
        <v>0.50567440773977534</v>
      </c>
      <c r="M45" s="20">
        <v>0.4107129609021441</v>
      </c>
      <c r="N45" s="20">
        <v>0.44965131022823329</v>
      </c>
      <c r="O45" s="20">
        <v>0.45701891243959053</v>
      </c>
      <c r="P45" s="20">
        <v>0.57793828237537792</v>
      </c>
      <c r="Q45" s="20">
        <v>0.47877315883498262</v>
      </c>
      <c r="R45" s="20">
        <v>0.47019922986773816</v>
      </c>
      <c r="S45" s="23">
        <v>0.4726772689226354</v>
      </c>
      <c r="T45" s="20">
        <v>0.46298356186227596</v>
      </c>
    </row>
    <row r="46" spans="4:20" ht="15.75" thickTop="1" x14ac:dyDescent="0.25">
      <c r="D46" s="8" t="s">
        <v>87</v>
      </c>
      <c r="E46" s="20">
        <v>6.0977459546390639E-2</v>
      </c>
      <c r="F46" s="20">
        <v>5.6424058448440485E-2</v>
      </c>
      <c r="G46" s="20">
        <v>7.112076090317386E-2</v>
      </c>
      <c r="H46" s="20">
        <v>5.7566541107012217E-2</v>
      </c>
      <c r="I46" s="20">
        <v>8.8394126375111556E-2</v>
      </c>
      <c r="J46" s="20">
        <v>9.4224191073661465E-2</v>
      </c>
      <c r="K46" s="20">
        <v>0.10811483555055997</v>
      </c>
      <c r="L46" s="20">
        <v>4.9949341832756095E-2</v>
      </c>
      <c r="M46" s="20">
        <v>6.5529888318673901E-2</v>
      </c>
      <c r="N46" s="20">
        <v>7.361672089002802E-2</v>
      </c>
      <c r="O46" s="20">
        <v>5.1103492399330264E-2</v>
      </c>
      <c r="P46" s="20">
        <v>4.7924959794333678E-2</v>
      </c>
      <c r="Q46" s="20">
        <v>4.8440292397774538E-2</v>
      </c>
      <c r="R46" s="20">
        <v>6.9692414498542479E-2</v>
      </c>
      <c r="S46" s="20">
        <v>5.692091686421083E-2</v>
      </c>
      <c r="T46" s="20">
        <v>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6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383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0.72740583311429996</v>
      </c>
    </row>
    <row r="4" spans="1:2" x14ac:dyDescent="0.25">
      <c r="A4" s="8" t="s">
        <v>12</v>
      </c>
      <c r="B4" s="17">
        <v>0.64802974768966815</v>
      </c>
    </row>
    <row r="5" spans="1:2" x14ac:dyDescent="0.25">
      <c r="A5" s="8" t="s">
        <v>13</v>
      </c>
      <c r="B5" s="17">
        <v>0.79492992813017516</v>
      </c>
    </row>
    <row r="6" spans="1:2" x14ac:dyDescent="0.25">
      <c r="A6" s="8" t="s">
        <v>14</v>
      </c>
      <c r="B6" s="17">
        <v>1.261914475392204</v>
      </c>
    </row>
    <row r="7" spans="1:2" x14ac:dyDescent="0.25">
      <c r="A7" s="8" t="s">
        <v>15</v>
      </c>
      <c r="B7" s="17">
        <v>3.2676824440577992</v>
      </c>
    </row>
    <row r="8" spans="1:2" x14ac:dyDescent="0.25">
      <c r="A8" s="8" t="s">
        <v>16</v>
      </c>
      <c r="B8" s="17">
        <v>6.4350260985666345</v>
      </c>
    </row>
    <row r="9" spans="1:2" x14ac:dyDescent="0.25">
      <c r="A9" s="8" t="s">
        <v>17</v>
      </c>
      <c r="B9" s="17">
        <v>9.3088515824422835</v>
      </c>
    </row>
    <row r="10" spans="1:2" x14ac:dyDescent="0.25">
      <c r="A10" s="8" t="s">
        <v>18</v>
      </c>
      <c r="B10" s="17">
        <v>8.3965305112158521</v>
      </c>
    </row>
    <row r="11" spans="1:2" x14ac:dyDescent="0.25">
      <c r="A11" s="8" t="s">
        <v>19</v>
      </c>
      <c r="B11" s="17">
        <v>2.73700352657184</v>
      </c>
    </row>
    <row r="12" spans="1:2" x14ac:dyDescent="0.25">
      <c r="A12" s="8" t="s">
        <v>20</v>
      </c>
      <c r="B12" s="17">
        <v>2.7651419255695004</v>
      </c>
    </row>
    <row r="13" spans="1:2" x14ac:dyDescent="0.25">
      <c r="A13" s="8" t="s">
        <v>21</v>
      </c>
      <c r="B13" s="17">
        <v>63.657483927249743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7.708932010882341E-3</v>
      </c>
      <c r="F19" s="20">
        <v>6.9289491684248732E-3</v>
      </c>
      <c r="G19" s="20">
        <v>7.2740583311430001E-3</v>
      </c>
      <c r="M19" s="8" t="s">
        <v>11</v>
      </c>
      <c r="N19" s="20">
        <v>1.3807693800706494E-2</v>
      </c>
      <c r="O19" s="20">
        <v>7.197980994733383E-3</v>
      </c>
      <c r="P19" s="20">
        <v>5.2289131108535407E-3</v>
      </c>
      <c r="Q19" s="20">
        <v>8.0856840107762958E-3</v>
      </c>
      <c r="R19" s="20">
        <v>7.2740583311430001E-3</v>
      </c>
    </row>
    <row r="20" spans="4:18" x14ac:dyDescent="0.25">
      <c r="D20" s="8" t="s">
        <v>12</v>
      </c>
      <c r="E20" s="20">
        <v>7.8629102061121142E-3</v>
      </c>
      <c r="F20" s="20">
        <v>5.3830769653473009E-3</v>
      </c>
      <c r="G20" s="20">
        <v>6.4802974768966813E-3</v>
      </c>
      <c r="M20" s="8" t="s">
        <v>12</v>
      </c>
      <c r="N20" s="20">
        <v>1.4316214432669542E-2</v>
      </c>
      <c r="O20" s="20">
        <v>7.2109649514318867E-3</v>
      </c>
      <c r="P20" s="20">
        <v>3.5879554289078644E-3</v>
      </c>
      <c r="Q20" s="20">
        <v>7.360223282614568E-3</v>
      </c>
      <c r="R20" s="20">
        <v>6.4802974768966813E-3</v>
      </c>
    </row>
    <row r="21" spans="4:18" x14ac:dyDescent="0.25">
      <c r="D21" s="8" t="s">
        <v>13</v>
      </c>
      <c r="E21" s="20">
        <v>1.0846807184677256E-2</v>
      </c>
      <c r="F21" s="20">
        <v>5.649880914334964E-3</v>
      </c>
      <c r="G21" s="20">
        <v>7.9492992813017509E-3</v>
      </c>
      <c r="M21" s="8" t="s">
        <v>13</v>
      </c>
      <c r="N21" s="20">
        <v>1.1715383719576103E-2</v>
      </c>
      <c r="O21" s="20">
        <v>1.1283058371000335E-2</v>
      </c>
      <c r="P21" s="20">
        <v>6.232530212955307E-3</v>
      </c>
      <c r="Q21" s="20">
        <v>5.7725204479503571E-3</v>
      </c>
      <c r="R21" s="20">
        <v>7.9492992813017509E-3</v>
      </c>
    </row>
    <row r="22" spans="4:18" x14ac:dyDescent="0.25">
      <c r="D22" s="8" t="s">
        <v>14</v>
      </c>
      <c r="E22" s="20">
        <v>1.4282616499538065E-2</v>
      </c>
      <c r="F22" s="20">
        <v>1.1299038782737712E-2</v>
      </c>
      <c r="G22" s="20">
        <v>1.2619144753922043E-2</v>
      </c>
      <c r="M22" s="8" t="s">
        <v>14</v>
      </c>
      <c r="N22" s="20">
        <v>1.1412600442529406E-2</v>
      </c>
      <c r="O22" s="20">
        <v>1.2846002158582802E-2</v>
      </c>
      <c r="P22" s="20">
        <v>1.0704601385244206E-2</v>
      </c>
      <c r="Q22" s="20">
        <v>1.6327194908269907E-2</v>
      </c>
      <c r="R22" s="20">
        <v>1.2619144753922043E-2</v>
      </c>
    </row>
    <row r="23" spans="4:18" x14ac:dyDescent="0.25">
      <c r="D23" s="8" t="s">
        <v>15</v>
      </c>
      <c r="E23" s="20">
        <v>4.2334892552375367E-2</v>
      </c>
      <c r="F23" s="20">
        <v>2.5012327933144285E-2</v>
      </c>
      <c r="G23" s="20">
        <v>3.2676824440577991E-2</v>
      </c>
      <c r="M23" s="8" t="s">
        <v>15</v>
      </c>
      <c r="N23" s="20">
        <v>2.132293001048096E-2</v>
      </c>
      <c r="O23" s="20">
        <v>3.8687321977781207E-2</v>
      </c>
      <c r="P23" s="20">
        <v>3.7034734090045734E-2</v>
      </c>
      <c r="Q23" s="20">
        <v>2.3562756681510623E-2</v>
      </c>
      <c r="R23" s="20">
        <v>3.2676824440577991E-2</v>
      </c>
    </row>
    <row r="24" spans="4:18" x14ac:dyDescent="0.25">
      <c r="D24" s="8" t="s">
        <v>16</v>
      </c>
      <c r="E24" s="20">
        <v>7.7348076365895926E-2</v>
      </c>
      <c r="F24" s="20">
        <v>5.4035391652290106E-2</v>
      </c>
      <c r="G24" s="20">
        <v>6.4350260985666347E-2</v>
      </c>
      <c r="M24" s="8" t="s">
        <v>16</v>
      </c>
      <c r="N24" s="20">
        <v>5.0227087457785022E-2</v>
      </c>
      <c r="O24" s="20">
        <v>5.9370764998498728E-2</v>
      </c>
      <c r="P24" s="20">
        <v>6.9153396024588129E-2</v>
      </c>
      <c r="Q24" s="20">
        <v>6.7402054144648907E-2</v>
      </c>
      <c r="R24" s="20">
        <v>6.4350260985666347E-2</v>
      </c>
    </row>
    <row r="25" spans="4:18" x14ac:dyDescent="0.25">
      <c r="D25" s="8" t="s">
        <v>17</v>
      </c>
      <c r="E25" s="20">
        <v>0.10936369649713273</v>
      </c>
      <c r="F25" s="20">
        <v>8.0172779055962304E-2</v>
      </c>
      <c r="G25" s="20">
        <v>9.308851582442286E-2</v>
      </c>
      <c r="M25" s="8" t="s">
        <v>17</v>
      </c>
      <c r="N25" s="20">
        <v>6.0176235394588717E-2</v>
      </c>
      <c r="O25" s="20">
        <v>8.2503306851471656E-2</v>
      </c>
      <c r="P25" s="20">
        <v>0.10451608264830556</v>
      </c>
      <c r="Q25" s="20">
        <v>9.8695555817190819E-2</v>
      </c>
      <c r="R25" s="20">
        <v>9.308851582442286E-2</v>
      </c>
    </row>
    <row r="26" spans="4:18" x14ac:dyDescent="0.25">
      <c r="D26" s="8" t="s">
        <v>18</v>
      </c>
      <c r="E26" s="20">
        <v>8.6348967434978385E-2</v>
      </c>
      <c r="F26" s="20">
        <v>8.2073666811757887E-2</v>
      </c>
      <c r="G26" s="20">
        <v>8.3965305112158536E-2</v>
      </c>
      <c r="M26" s="8" t="s">
        <v>18</v>
      </c>
      <c r="N26" s="20">
        <v>5.4586390279880437E-2</v>
      </c>
      <c r="O26" s="20">
        <v>7.8199125205917444E-2</v>
      </c>
      <c r="P26" s="20">
        <v>7.7998439681446291E-2</v>
      </c>
      <c r="Q26" s="20">
        <v>0.11385404907508086</v>
      </c>
      <c r="R26" s="20">
        <v>8.3965305112158536E-2</v>
      </c>
    </row>
    <row r="27" spans="4:18" x14ac:dyDescent="0.25">
      <c r="D27" s="8" t="s">
        <v>19</v>
      </c>
      <c r="E27" s="20">
        <v>2.7954786899644483E-2</v>
      </c>
      <c r="F27" s="20">
        <v>2.6905985229617697E-2</v>
      </c>
      <c r="G27" s="20">
        <v>2.73700352657184E-2</v>
      </c>
      <c r="M27" s="8" t="s">
        <v>19</v>
      </c>
      <c r="N27" s="20">
        <v>2.9963898916967508E-2</v>
      </c>
      <c r="O27" s="20">
        <v>2.4852916115524756E-2</v>
      </c>
      <c r="P27" s="20">
        <v>2.4002285099152122E-2</v>
      </c>
      <c r="Q27" s="20">
        <v>3.4900028395121581E-2</v>
      </c>
      <c r="R27" s="20">
        <v>2.73700352657184E-2</v>
      </c>
    </row>
    <row r="28" spans="4:18" x14ac:dyDescent="0.25">
      <c r="D28" s="8" t="s">
        <v>20</v>
      </c>
      <c r="E28" s="20">
        <v>1.7597247708093785E-2</v>
      </c>
      <c r="F28" s="20">
        <v>3.5630257447734626E-2</v>
      </c>
      <c r="G28" s="20">
        <v>2.7651419255695003E-2</v>
      </c>
      <c r="M28" s="8" t="s">
        <v>20</v>
      </c>
      <c r="N28" s="20">
        <v>1.17969022941656E-2</v>
      </c>
      <c r="O28" s="20">
        <v>3.1241022811188925E-2</v>
      </c>
      <c r="P28" s="20">
        <v>2.5837553933489237E-2</v>
      </c>
      <c r="Q28" s="20">
        <v>3.4126088191092245E-2</v>
      </c>
      <c r="R28" s="20">
        <v>2.7651419255695003E-2</v>
      </c>
    </row>
    <row r="29" spans="4:18" ht="15.75" thickBot="1" x14ac:dyDescent="0.3">
      <c r="D29" s="8" t="s">
        <v>21</v>
      </c>
      <c r="E29" s="20">
        <v>0.5983510666406695</v>
      </c>
      <c r="F29" s="23">
        <v>0.6669086460386483</v>
      </c>
      <c r="G29" s="20">
        <v>0.63657483927249736</v>
      </c>
      <c r="M29" s="8" t="s">
        <v>21</v>
      </c>
      <c r="N29" s="20">
        <v>0.72067466325065033</v>
      </c>
      <c r="O29" s="20">
        <v>0.64660753556386885</v>
      </c>
      <c r="P29" s="20">
        <v>0.63570350838501199</v>
      </c>
      <c r="Q29" s="23">
        <v>0.58991384504574385</v>
      </c>
      <c r="R29" s="20">
        <v>0.63657483927249736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19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</row>
    <row r="34" spans="4:19" x14ac:dyDescent="0.25">
      <c r="D34" s="8" t="s">
        <v>11</v>
      </c>
      <c r="E34" s="20">
        <v>9.3754519235229438E-3</v>
      </c>
      <c r="F34" s="20">
        <v>6.1974158930006478E-3</v>
      </c>
      <c r="G34" s="20">
        <v>8.1946993729642564E-3</v>
      </c>
      <c r="H34" s="20">
        <v>7.2740583311430001E-3</v>
      </c>
      <c r="M34" s="8" t="s">
        <v>11</v>
      </c>
      <c r="N34" s="20">
        <v>7.0238958600116544E-3</v>
      </c>
      <c r="O34" s="20">
        <v>1.3238197231074927E-2</v>
      </c>
      <c r="P34" s="20">
        <v>8.3899570836937498E-3</v>
      </c>
      <c r="Q34" s="20">
        <v>4.5772017022382488E-3</v>
      </c>
      <c r="R34" s="20">
        <v>4.2187469340501929E-3</v>
      </c>
      <c r="S34" s="20">
        <v>7.2740583311430001E-3</v>
      </c>
    </row>
    <row r="35" spans="4:19" x14ac:dyDescent="0.25">
      <c r="D35" s="8" t="s">
        <v>12</v>
      </c>
      <c r="E35" s="20">
        <v>1.6330640210210946E-2</v>
      </c>
      <c r="F35" s="20">
        <v>4.8489687761702777E-3</v>
      </c>
      <c r="G35" s="20">
        <v>4.6351309772633235E-3</v>
      </c>
      <c r="H35" s="20">
        <v>6.4802974768966813E-3</v>
      </c>
      <c r="M35" s="8" t="s">
        <v>12</v>
      </c>
      <c r="N35" s="20">
        <v>5.0181123348379767E-3</v>
      </c>
      <c r="O35" s="20">
        <v>2.5276440911964699E-2</v>
      </c>
      <c r="P35" s="20">
        <v>3.5962918976350138E-3</v>
      </c>
      <c r="Q35" s="20">
        <v>4.7753630250462918E-3</v>
      </c>
      <c r="R35" s="20">
        <v>1.2788689833800992E-2</v>
      </c>
      <c r="S35" s="20">
        <v>6.4802974768966813E-3</v>
      </c>
    </row>
    <row r="36" spans="4:19" x14ac:dyDescent="0.25">
      <c r="D36" s="8" t="s">
        <v>13</v>
      </c>
      <c r="E36" s="20">
        <v>2.2281705590072282E-2</v>
      </c>
      <c r="F36" s="20">
        <v>4.7203001581521131E-3</v>
      </c>
      <c r="G36" s="20">
        <v>6.8074756241180649E-3</v>
      </c>
      <c r="H36" s="20">
        <v>7.9492992813017509E-3</v>
      </c>
      <c r="M36" s="8" t="s">
        <v>13</v>
      </c>
      <c r="N36" s="20">
        <v>6.8320859600633525E-3</v>
      </c>
      <c r="O36" s="20">
        <v>7.4319703753403105E-3</v>
      </c>
      <c r="P36" s="20">
        <v>6.5806857152393219E-3</v>
      </c>
      <c r="Q36" s="20">
        <v>4.5447162394828319E-3</v>
      </c>
      <c r="R36" s="20">
        <v>2.4311755587386928E-2</v>
      </c>
      <c r="S36" s="20">
        <v>7.9492992813017509E-3</v>
      </c>
    </row>
    <row r="37" spans="4:19" x14ac:dyDescent="0.25">
      <c r="D37" s="8" t="s">
        <v>14</v>
      </c>
      <c r="E37" s="20">
        <v>1.9572210898553571E-2</v>
      </c>
      <c r="F37" s="20">
        <v>1.1351513106185431E-2</v>
      </c>
      <c r="G37" s="20">
        <v>1.1526158318568109E-2</v>
      </c>
      <c r="H37" s="20">
        <v>1.2619144753922043E-2</v>
      </c>
      <c r="M37" s="8" t="s">
        <v>14</v>
      </c>
      <c r="N37" s="20">
        <v>1.0672850861409127E-2</v>
      </c>
      <c r="O37" s="20">
        <v>8.2190366824510027E-3</v>
      </c>
      <c r="P37" s="20">
        <v>1.2047438789331835E-2</v>
      </c>
      <c r="Q37" s="20">
        <v>1.2107331968943898E-2</v>
      </c>
      <c r="R37" s="20">
        <v>2.9207464238761457E-2</v>
      </c>
      <c r="S37" s="20">
        <v>1.2619144753922043E-2</v>
      </c>
    </row>
    <row r="38" spans="4:19" x14ac:dyDescent="0.25">
      <c r="D38" s="8" t="s">
        <v>15</v>
      </c>
      <c r="E38" s="20">
        <v>7.3071770230484404E-2</v>
      </c>
      <c r="F38" s="20">
        <v>2.8844563162689334E-2</v>
      </c>
      <c r="G38" s="20">
        <v>1.9955598230295055E-2</v>
      </c>
      <c r="H38" s="20">
        <v>3.2676824440577991E-2</v>
      </c>
      <c r="M38" s="8" t="s">
        <v>15</v>
      </c>
      <c r="N38" s="20">
        <v>2.7127400135545661E-2</v>
      </c>
      <c r="O38" s="20">
        <v>4.5688553991458394E-2</v>
      </c>
      <c r="P38" s="20">
        <v>2.1020089726509372E-2</v>
      </c>
      <c r="Q38" s="20">
        <v>3.1826007861481986E-2</v>
      </c>
      <c r="R38" s="20">
        <v>9.4990483291799932E-2</v>
      </c>
      <c r="S38" s="20">
        <v>3.2676824440577991E-2</v>
      </c>
    </row>
    <row r="39" spans="4:19" x14ac:dyDescent="0.25">
      <c r="D39" s="8" t="s">
        <v>16</v>
      </c>
      <c r="E39" s="20">
        <v>0.12713614869750525</v>
      </c>
      <c r="F39" s="20">
        <v>5.4656223186379069E-2</v>
      </c>
      <c r="G39" s="20">
        <v>5.1319321400910313E-2</v>
      </c>
      <c r="H39" s="20">
        <v>6.4350260985666347E-2</v>
      </c>
      <c r="M39" s="8" t="s">
        <v>16</v>
      </c>
      <c r="N39" s="20">
        <v>6.0595487535096651E-2</v>
      </c>
      <c r="O39" s="20">
        <v>0.12135014128485348</v>
      </c>
      <c r="P39" s="20">
        <v>4.8620865168258066E-2</v>
      </c>
      <c r="Q39" s="20">
        <v>4.7542474742552708E-2</v>
      </c>
      <c r="R39" s="20">
        <v>0.12203951886662873</v>
      </c>
      <c r="S39" s="20">
        <v>6.4350260985666347E-2</v>
      </c>
    </row>
    <row r="40" spans="4:19" x14ac:dyDescent="0.25">
      <c r="D40" s="8" t="s">
        <v>17</v>
      </c>
      <c r="E40" s="20">
        <v>0.16097618209550629</v>
      </c>
      <c r="F40" s="20">
        <v>9.1770134616784418E-2</v>
      </c>
      <c r="G40" s="20">
        <v>6.247016010100475E-2</v>
      </c>
      <c r="H40" s="20">
        <v>9.308851582442286E-2</v>
      </c>
      <c r="M40" s="8" t="s">
        <v>17</v>
      </c>
      <c r="N40" s="20">
        <v>0.10218444074626838</v>
      </c>
      <c r="O40" s="20">
        <v>0.15549720655974608</v>
      </c>
      <c r="P40" s="20">
        <v>5.6074896324995759E-2</v>
      </c>
      <c r="Q40" s="20">
        <v>7.2643991813663392E-2</v>
      </c>
      <c r="R40" s="20">
        <v>0.15821772658595451</v>
      </c>
      <c r="S40" s="20">
        <v>9.308851582442286E-2</v>
      </c>
    </row>
    <row r="41" spans="4:19" x14ac:dyDescent="0.25">
      <c r="D41" s="8" t="s">
        <v>18</v>
      </c>
      <c r="E41" s="20">
        <v>0.15145065745493044</v>
      </c>
      <c r="F41" s="20">
        <v>8.14560581964483E-2</v>
      </c>
      <c r="G41" s="20">
        <v>5.5690535049282251E-2</v>
      </c>
      <c r="H41" s="20">
        <v>8.3965305112158536E-2</v>
      </c>
      <c r="M41" s="8" t="s">
        <v>18</v>
      </c>
      <c r="N41" s="20">
        <v>8.7474448181185452E-2</v>
      </c>
      <c r="O41" s="20">
        <v>0.11020218572184302</v>
      </c>
      <c r="P41" s="20">
        <v>6.1327485071077527E-2</v>
      </c>
      <c r="Q41" s="20">
        <v>7.0642887307929697E-2</v>
      </c>
      <c r="R41" s="20">
        <v>0.14513961109039891</v>
      </c>
      <c r="S41" s="20">
        <v>8.3965305112158536E-2</v>
      </c>
    </row>
    <row r="42" spans="4:19" x14ac:dyDescent="0.25">
      <c r="D42" s="8" t="s">
        <v>19</v>
      </c>
      <c r="E42" s="20">
        <v>4.6135081816916744E-2</v>
      </c>
      <c r="F42" s="20">
        <v>2.5580056511257034E-2</v>
      </c>
      <c r="G42" s="20">
        <v>2.1478096187919748E-2</v>
      </c>
      <c r="H42" s="20">
        <v>2.73700352657184E-2</v>
      </c>
      <c r="M42" s="8" t="s">
        <v>19</v>
      </c>
      <c r="N42" s="20">
        <v>2.5496102605509146E-2</v>
      </c>
      <c r="O42" s="20">
        <v>4.0030708488703673E-2</v>
      </c>
      <c r="P42" s="20">
        <v>2.0067475670097933E-2</v>
      </c>
      <c r="Q42" s="20">
        <v>2.8203878764252996E-2</v>
      </c>
      <c r="R42" s="20">
        <v>5.2307556462531643E-2</v>
      </c>
      <c r="S42" s="20">
        <v>2.73700352657184E-2</v>
      </c>
    </row>
    <row r="43" spans="4:19" x14ac:dyDescent="0.25">
      <c r="D43" s="8" t="s">
        <v>20</v>
      </c>
      <c r="E43" s="20">
        <v>2.5801592953676646E-2</v>
      </c>
      <c r="F43" s="20">
        <v>3.2582570328428484E-2</v>
      </c>
      <c r="G43" s="20">
        <v>1.965587302260936E-2</v>
      </c>
      <c r="H43" s="20">
        <v>2.7651419255695003E-2</v>
      </c>
      <c r="M43" s="8" t="s">
        <v>20</v>
      </c>
      <c r="N43" s="20">
        <v>2.7395933995473288E-2</v>
      </c>
      <c r="O43" s="20">
        <v>3.4856715223926818E-2</v>
      </c>
      <c r="P43" s="20">
        <v>2.2452487504763072E-2</v>
      </c>
      <c r="Q43" s="20">
        <v>2.9850891725952639E-2</v>
      </c>
      <c r="R43" s="20">
        <v>3.856229028903322E-2</v>
      </c>
      <c r="S43" s="20">
        <v>2.7651419255695003E-2</v>
      </c>
    </row>
    <row r="44" spans="4:19" ht="15.75" thickBot="1" x14ac:dyDescent="0.3">
      <c r="D44" s="8" t="s">
        <v>21</v>
      </c>
      <c r="E44" s="20">
        <v>0.3478685581286205</v>
      </c>
      <c r="F44" s="20">
        <v>0.65799219606450499</v>
      </c>
      <c r="G44" s="23">
        <v>0.73826695171506473</v>
      </c>
      <c r="H44" s="20">
        <v>0.63657483927249736</v>
      </c>
      <c r="M44" s="8" t="s">
        <v>21</v>
      </c>
      <c r="N44" s="20">
        <v>0.6401792417845994</v>
      </c>
      <c r="O44" s="20">
        <v>0.43820884352863759</v>
      </c>
      <c r="P44" s="20">
        <v>0.73982232704839834</v>
      </c>
      <c r="Q44" s="20">
        <v>0.69328525484845527</v>
      </c>
      <c r="R44" s="23">
        <v>0.31821615681965348</v>
      </c>
      <c r="S44" s="20">
        <v>0.63657483927249736</v>
      </c>
    </row>
    <row r="45" spans="4:19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</row>
    <row r="48" spans="4:19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129</v>
      </c>
      <c r="O48" s="16" t="s">
        <v>130</v>
      </c>
      <c r="P48" s="16" t="s">
        <v>131</v>
      </c>
      <c r="Q48" s="16" t="s">
        <v>132</v>
      </c>
      <c r="R48" s="16" t="s">
        <v>81</v>
      </c>
    </row>
    <row r="49" spans="4:20" x14ac:dyDescent="0.25">
      <c r="D49" s="8" t="s">
        <v>11</v>
      </c>
      <c r="E49" s="20">
        <v>5.6546716214166534E-3</v>
      </c>
      <c r="F49" s="20">
        <v>4.413149108599428E-3</v>
      </c>
      <c r="G49" s="20">
        <v>8.1114881471719726E-3</v>
      </c>
      <c r="H49" s="20">
        <v>8.1255241583514468E-3</v>
      </c>
      <c r="I49" s="20">
        <v>1.579080932429423E-2</v>
      </c>
      <c r="J49" s="20">
        <v>7.2740583311430001E-3</v>
      </c>
      <c r="M49" s="8" t="s">
        <v>11</v>
      </c>
      <c r="N49" s="20">
        <v>1.0445020382115833E-2</v>
      </c>
      <c r="O49" s="20">
        <v>1.8963618276131599E-3</v>
      </c>
      <c r="P49" s="20">
        <v>1.233389603536824E-2</v>
      </c>
      <c r="Q49" s="20">
        <v>8.8376560999039386E-2</v>
      </c>
      <c r="R49" s="20">
        <v>2.0015285448541392E-2</v>
      </c>
    </row>
    <row r="50" spans="4:20" x14ac:dyDescent="0.25">
      <c r="D50" s="8" t="s">
        <v>12</v>
      </c>
      <c r="E50" s="20">
        <v>2.5263537084786896E-3</v>
      </c>
      <c r="F50" s="20">
        <v>5.8866351309473002E-3</v>
      </c>
      <c r="G50" s="20">
        <v>7.7249600517611539E-3</v>
      </c>
      <c r="H50" s="20">
        <v>9.5204271997535381E-3</v>
      </c>
      <c r="I50" s="20">
        <v>5.2618767705749228E-3</v>
      </c>
      <c r="J50" s="20">
        <v>6.4802974768966813E-3</v>
      </c>
      <c r="M50" s="8" t="s">
        <v>12</v>
      </c>
      <c r="N50" s="20">
        <v>1.3036739903364026E-2</v>
      </c>
      <c r="O50" s="20">
        <v>2.9755560292759189E-2</v>
      </c>
      <c r="P50" s="20">
        <v>1.4326828273569892E-2</v>
      </c>
      <c r="Q50" s="20">
        <v>1.2584861033750677E-2</v>
      </c>
      <c r="R50" s="20">
        <v>1.7831174550282804E-2</v>
      </c>
    </row>
    <row r="51" spans="4:20" x14ac:dyDescent="0.25">
      <c r="D51" s="8" t="s">
        <v>13</v>
      </c>
      <c r="E51" s="20">
        <v>4.9460602153799486E-3</v>
      </c>
      <c r="F51" s="20">
        <v>9.4007823509118654E-3</v>
      </c>
      <c r="G51" s="20">
        <v>6.4071233206684699E-3</v>
      </c>
      <c r="H51" s="20">
        <v>1.3088982833279136E-2</v>
      </c>
      <c r="I51" s="20">
        <v>2.6309383852874614E-3</v>
      </c>
      <c r="J51" s="20">
        <v>7.9492992813017509E-3</v>
      </c>
      <c r="M51" s="8" t="s">
        <v>13</v>
      </c>
      <c r="N51" s="20">
        <v>5.0935754008048666E-2</v>
      </c>
      <c r="O51" s="20">
        <v>1.1089497619555178E-2</v>
      </c>
      <c r="P51" s="20">
        <v>1.9319670115056097E-2</v>
      </c>
      <c r="Q51" s="20">
        <v>3.3266332469587261E-2</v>
      </c>
      <c r="R51" s="20">
        <v>2.1873277197948779E-2</v>
      </c>
    </row>
    <row r="52" spans="4:20" x14ac:dyDescent="0.25">
      <c r="D52" s="8" t="s">
        <v>14</v>
      </c>
      <c r="E52" s="20">
        <v>1.893106324890035E-2</v>
      </c>
      <c r="F52" s="20">
        <v>1.4582833887839649E-2</v>
      </c>
      <c r="G52" s="20">
        <v>9.223456653534981E-3</v>
      </c>
      <c r="H52" s="20">
        <v>1.0100210519109316E-2</v>
      </c>
      <c r="I52" s="20">
        <v>1.0523753541149846E-2</v>
      </c>
      <c r="J52" s="20">
        <v>1.2619144753922043E-2</v>
      </c>
      <c r="M52" s="8" t="s">
        <v>14</v>
      </c>
      <c r="N52" s="20">
        <v>9.9370954508159366E-3</v>
      </c>
      <c r="O52" s="20">
        <v>3.7625239820933701E-2</v>
      </c>
      <c r="P52" s="20">
        <v>3.3684338874161467E-2</v>
      </c>
      <c r="Q52" s="20">
        <v>4.8797617029520748E-2</v>
      </c>
      <c r="R52" s="20">
        <v>3.4722815362208559E-2</v>
      </c>
    </row>
    <row r="53" spans="4:20" x14ac:dyDescent="0.25">
      <c r="D53" s="8" t="s">
        <v>15</v>
      </c>
      <c r="E53" s="20">
        <v>3.6425944183224632E-2</v>
      </c>
      <c r="F53" s="20">
        <v>3.2508785368049908E-2</v>
      </c>
      <c r="G53" s="20">
        <v>2.8650694840270066E-2</v>
      </c>
      <c r="H53" s="20">
        <v>3.0707121707429785E-2</v>
      </c>
      <c r="I53" s="20">
        <v>4.4736310575025764E-2</v>
      </c>
      <c r="J53" s="20">
        <v>3.2676824440577991E-2</v>
      </c>
      <c r="M53" s="8" t="s">
        <v>15</v>
      </c>
      <c r="N53" s="20">
        <v>9.3236784183999083E-2</v>
      </c>
      <c r="O53" s="20">
        <v>6.8149115327222343E-2</v>
      </c>
      <c r="P53" s="20">
        <v>9.0609042614693464E-2</v>
      </c>
      <c r="Q53" s="20">
        <v>0.12474269246603541</v>
      </c>
      <c r="R53" s="20">
        <v>8.991348968564998E-2</v>
      </c>
    </row>
    <row r="54" spans="4:20" x14ac:dyDescent="0.25">
      <c r="D54" s="8" t="s">
        <v>16</v>
      </c>
      <c r="E54" s="20">
        <v>7.2024780069770963E-2</v>
      </c>
      <c r="F54" s="20">
        <v>5.4336258865766596E-2</v>
      </c>
      <c r="G54" s="20">
        <v>6.8363655715504124E-2</v>
      </c>
      <c r="H54" s="20">
        <v>6.4268232152942986E-2</v>
      </c>
      <c r="I54" s="20">
        <v>6.841475604261292E-2</v>
      </c>
      <c r="J54" s="20">
        <v>6.4350260985666347E-2</v>
      </c>
      <c r="M54" s="8" t="s">
        <v>16</v>
      </c>
      <c r="N54" s="20">
        <v>7.2190458825521275E-2</v>
      </c>
      <c r="O54" s="20">
        <v>0.12165583031336603</v>
      </c>
      <c r="P54" s="20">
        <v>0.21020179490036392</v>
      </c>
      <c r="Q54" s="20">
        <v>0.2155490438250228</v>
      </c>
      <c r="R54" s="20">
        <v>0.17706605909412088</v>
      </c>
    </row>
    <row r="55" spans="4:20" x14ac:dyDescent="0.25">
      <c r="D55" s="8" t="s">
        <v>17</v>
      </c>
      <c r="E55" s="20">
        <v>8.2125455028060068E-2</v>
      </c>
      <c r="F55" s="20">
        <v>7.8672166901527868E-2</v>
      </c>
      <c r="G55" s="20">
        <v>9.7640358014646073E-2</v>
      </c>
      <c r="H55" s="20">
        <v>0.10231784962431753</v>
      </c>
      <c r="I55" s="20">
        <v>0.12894705495450237</v>
      </c>
      <c r="J55" s="20">
        <v>9.308851582442286E-2</v>
      </c>
      <c r="M55" s="8" t="s">
        <v>17</v>
      </c>
      <c r="N55" s="20">
        <v>0.10642980868160921</v>
      </c>
      <c r="O55" s="20">
        <v>0.25310434875293114</v>
      </c>
      <c r="P55" s="20">
        <v>0.30129645707942926</v>
      </c>
      <c r="Q55" s="20">
        <v>0.18107185237207277</v>
      </c>
      <c r="R55" s="20">
        <v>0.25614218794889915</v>
      </c>
    </row>
    <row r="56" spans="4:20" x14ac:dyDescent="0.25">
      <c r="D56" s="8" t="s">
        <v>18</v>
      </c>
      <c r="E56" s="20">
        <v>9.1484339450932803E-2</v>
      </c>
      <c r="F56" s="20">
        <v>8.8401852382428092E-2</v>
      </c>
      <c r="G56" s="20">
        <v>7.5847735939690408E-2</v>
      </c>
      <c r="H56" s="20">
        <v>7.8630170982593658E-2</v>
      </c>
      <c r="I56" s="20">
        <v>9.4750034958334839E-2</v>
      </c>
      <c r="J56" s="20">
        <v>8.3965305112158536E-2</v>
      </c>
      <c r="M56" s="8" t="s">
        <v>18</v>
      </c>
      <c r="N56" s="20">
        <v>0.24483284060273758</v>
      </c>
      <c r="O56" s="20">
        <v>0.28321075818944075</v>
      </c>
      <c r="P56" s="20">
        <v>0.21789392471004729</v>
      </c>
      <c r="Q56" s="20">
        <v>0.1781335012391124</v>
      </c>
      <c r="R56" s="20">
        <v>0.23103877822899554</v>
      </c>
    </row>
    <row r="57" spans="4:20" x14ac:dyDescent="0.25">
      <c r="D57" s="8" t="s">
        <v>19</v>
      </c>
      <c r="E57" s="20">
        <v>2.9550754588199606E-2</v>
      </c>
      <c r="F57" s="20">
        <v>2.049285768580834E-2</v>
      </c>
      <c r="G57" s="20">
        <v>3.1587468086924003E-2</v>
      </c>
      <c r="H57" s="20">
        <v>2.8373012477108186E-2</v>
      </c>
      <c r="I57" s="20">
        <v>2.8945501250731535E-2</v>
      </c>
      <c r="J57" s="20">
        <v>2.73700352657184E-2</v>
      </c>
      <c r="M57" s="8" t="s">
        <v>19</v>
      </c>
      <c r="N57" s="20">
        <v>0.15150489040542828</v>
      </c>
      <c r="O57" s="20">
        <v>9.8757372273147181E-2</v>
      </c>
      <c r="P57" s="20">
        <v>5.8709513308288538E-2</v>
      </c>
      <c r="Q57" s="20">
        <v>4.9217381477086514E-2</v>
      </c>
      <c r="R57" s="20">
        <v>7.5311338408516365E-2</v>
      </c>
    </row>
    <row r="58" spans="4:20" x14ac:dyDescent="0.25">
      <c r="D58" s="8" t="s">
        <v>20</v>
      </c>
      <c r="E58" s="20">
        <v>3.3819012589109659E-2</v>
      </c>
      <c r="F58" s="20">
        <v>2.657098752799331E-2</v>
      </c>
      <c r="G58" s="20">
        <v>3.2594401784751467E-2</v>
      </c>
      <c r="H58" s="20">
        <v>2.2102367056326698E-2</v>
      </c>
      <c r="I58" s="20">
        <v>1.3154691926437305E-2</v>
      </c>
      <c r="J58" s="20">
        <v>2.7651419255695003E-2</v>
      </c>
      <c r="M58" s="8" t="s">
        <v>20</v>
      </c>
      <c r="N58" s="20">
        <v>0.24745060755636014</v>
      </c>
      <c r="O58" s="20">
        <v>9.4755915583031355E-2</v>
      </c>
      <c r="P58" s="20">
        <v>4.1624534089021843E-2</v>
      </c>
      <c r="Q58" s="20">
        <v>6.8260157088772103E-2</v>
      </c>
      <c r="R58" s="20">
        <v>7.6085594074836574E-2</v>
      </c>
    </row>
    <row r="59" spans="4:20" ht="15.75" thickBot="1" x14ac:dyDescent="0.3">
      <c r="D59" s="8" t="s">
        <v>21</v>
      </c>
      <c r="E59" s="20">
        <v>0.62251156529652663</v>
      </c>
      <c r="F59" s="20">
        <v>0.66473369079012767</v>
      </c>
      <c r="G59" s="20">
        <v>0.63384865744507735</v>
      </c>
      <c r="H59" s="20">
        <v>0.63276610128878774</v>
      </c>
      <c r="I59" s="23">
        <v>0.58684427227104885</v>
      </c>
      <c r="J59" s="20">
        <v>0.63657483927249736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8.5171451041640089E-2</v>
      </c>
      <c r="O60" s="20">
        <v>0.24976733506302201</v>
      </c>
      <c r="P60" s="20">
        <v>0.52764858110439028</v>
      </c>
      <c r="Q60" s="20">
        <v>0.13741263279094765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0</v>
      </c>
      <c r="F65" s="20">
        <v>5.2111753792426063E-3</v>
      </c>
      <c r="G65" s="20">
        <v>1.0418600464674082E-2</v>
      </c>
      <c r="H65" s="20">
        <v>1.042320002586402E-2</v>
      </c>
      <c r="I65" s="20">
        <v>5.2067139694929251E-3</v>
      </c>
      <c r="J65" s="20">
        <v>5.2088934608280927E-3</v>
      </c>
      <c r="K65" s="20">
        <v>2.6030223360915196E-3</v>
      </c>
      <c r="L65" s="20">
        <v>5.2050638208830302E-3</v>
      </c>
      <c r="M65" s="20">
        <v>7.8157964776983651E-3</v>
      </c>
      <c r="N65" s="20">
        <v>1.5626201177730743E-2</v>
      </c>
      <c r="O65" s="20">
        <v>2.6035821699510707E-3</v>
      </c>
      <c r="P65" s="20">
        <v>2.6036369553720353E-3</v>
      </c>
      <c r="Q65" s="20">
        <v>5.2010557366868508E-3</v>
      </c>
      <c r="R65" s="20">
        <v>1.8224875184629095E-2</v>
      </c>
      <c r="S65" s="20">
        <v>1.3021425897516828E-2</v>
      </c>
      <c r="T65" s="20">
        <v>7.2740583311430001E-3</v>
      </c>
    </row>
    <row r="66" spans="4:20" x14ac:dyDescent="0.25">
      <c r="D66" s="8" t="s">
        <v>12</v>
      </c>
      <c r="E66" s="20">
        <v>0</v>
      </c>
      <c r="F66" s="20">
        <v>5.2111753792426063E-3</v>
      </c>
      <c r="G66" s="20">
        <v>1.0418600464674082E-2</v>
      </c>
      <c r="H66" s="20">
        <v>5.2116000129320099E-3</v>
      </c>
      <c r="I66" s="20">
        <v>1.041806850402105E-2</v>
      </c>
      <c r="J66" s="20">
        <v>7.8133401912421387E-3</v>
      </c>
      <c r="K66" s="20">
        <v>2.6030223360915196E-3</v>
      </c>
      <c r="L66" s="20">
        <v>2.6068912603752527E-3</v>
      </c>
      <c r="M66" s="20">
        <v>1.3028491304601842E-2</v>
      </c>
      <c r="N66" s="20">
        <v>5.2070253842487479E-3</v>
      </c>
      <c r="O66" s="20">
        <v>1.5621493019706426E-2</v>
      </c>
      <c r="P66" s="20">
        <v>7.8109108661161058E-3</v>
      </c>
      <c r="Q66" s="20">
        <v>5.209681036416015E-3</v>
      </c>
      <c r="R66" s="20">
        <v>0</v>
      </c>
      <c r="S66" s="20">
        <v>7.8099194785557517E-3</v>
      </c>
      <c r="T66" s="20">
        <v>6.4802974768966813E-3</v>
      </c>
    </row>
    <row r="67" spans="4:20" x14ac:dyDescent="0.25">
      <c r="D67" s="8" t="s">
        <v>13</v>
      </c>
      <c r="E67" s="20">
        <v>0</v>
      </c>
      <c r="F67" s="20">
        <v>7.8167630688639085E-3</v>
      </c>
      <c r="G67" s="20">
        <v>2.6046501161685206E-3</v>
      </c>
      <c r="H67" s="20">
        <v>2.0833468041770394E-2</v>
      </c>
      <c r="I67" s="20">
        <v>1.041342793898585E-2</v>
      </c>
      <c r="J67" s="20">
        <v>0</v>
      </c>
      <c r="K67" s="20">
        <v>7.8127909315021567E-3</v>
      </c>
      <c r="L67" s="20">
        <v>5.2050638208830302E-3</v>
      </c>
      <c r="M67" s="20">
        <v>3.3859796036274641E-2</v>
      </c>
      <c r="N67" s="20">
        <v>2.603512692124374E-3</v>
      </c>
      <c r="O67" s="20">
        <v>7.810746509853213E-3</v>
      </c>
      <c r="P67" s="20">
        <v>5.2154102762296088E-3</v>
      </c>
      <c r="Q67" s="20">
        <v>1.8225258327726888E-2</v>
      </c>
      <c r="R67" s="20">
        <v>2.6061693582842007E-3</v>
      </c>
      <c r="S67" s="20">
        <v>0</v>
      </c>
      <c r="T67" s="20">
        <v>7.9492992813017509E-3</v>
      </c>
    </row>
    <row r="68" spans="4:20" x14ac:dyDescent="0.25">
      <c r="D68" s="8" t="s">
        <v>14</v>
      </c>
      <c r="E68" s="20">
        <v>1.5624626276639001E-2</v>
      </c>
      <c r="F68" s="20">
        <v>1.8232292917166867E-2</v>
      </c>
      <c r="G68" s="20">
        <v>7.808324754302173E-3</v>
      </c>
      <c r="H68" s="20">
        <v>1.3029000032330025E-2</v>
      </c>
      <c r="I68" s="20">
        <v>1.5624782473513975E-2</v>
      </c>
      <c r="J68" s="20">
        <v>1.0413111074743414E-2</v>
      </c>
      <c r="K68" s="20">
        <v>2.0831626535187355E-2</v>
      </c>
      <c r="L68" s="20">
        <v>1.5641347562251516E-2</v>
      </c>
      <c r="M68" s="20">
        <v>1.0418898128493252E-2</v>
      </c>
      <c r="N68" s="20">
        <v>1.0414050768497496E-2</v>
      </c>
      <c r="O68" s="20">
        <v>1.0414328679804283E-2</v>
      </c>
      <c r="P68" s="20">
        <v>2.6036369553720353E-3</v>
      </c>
      <c r="Q68" s="20">
        <v>1.302420259104004E-2</v>
      </c>
      <c r="R68" s="20">
        <v>1.0424677433136803E-2</v>
      </c>
      <c r="S68" s="20">
        <v>7.817259628441613E-3</v>
      </c>
      <c r="T68" s="20">
        <v>1.2619144753922043E-2</v>
      </c>
    </row>
    <row r="69" spans="4:20" x14ac:dyDescent="0.25">
      <c r="D69" s="8" t="s">
        <v>15</v>
      </c>
      <c r="E69" s="20">
        <v>2.8636178813174196E-2</v>
      </c>
      <c r="F69" s="20">
        <v>2.3423005565862708E-2</v>
      </c>
      <c r="G69" s="20">
        <v>1.8226925218976255E-2</v>
      </c>
      <c r="H69" s="20">
        <v>3.1256668067634413E-2</v>
      </c>
      <c r="I69" s="20">
        <v>2.6033569847464626E-2</v>
      </c>
      <c r="J69" s="20">
        <v>3.1253360764968555E-2</v>
      </c>
      <c r="K69" s="20">
        <v>3.6460932321419261E-2</v>
      </c>
      <c r="L69" s="20">
        <v>2.6034037804282626E-2</v>
      </c>
      <c r="M69" s="20">
        <v>2.6037508033262574E-2</v>
      </c>
      <c r="N69" s="20">
        <v>4.4269965816083355E-2</v>
      </c>
      <c r="O69" s="20">
        <v>1.8225075189657495E-2</v>
      </c>
      <c r="P69" s="20">
        <v>5.9883649973556816E-2</v>
      </c>
      <c r="Q69" s="20">
        <v>4.9483344546222982E-2</v>
      </c>
      <c r="R69" s="20">
        <v>3.1261825417170201E-2</v>
      </c>
      <c r="S69" s="20">
        <v>4.687419717110624E-2</v>
      </c>
      <c r="T69" s="20">
        <v>3.2676824440577991E-2</v>
      </c>
    </row>
    <row r="70" spans="4:20" x14ac:dyDescent="0.25">
      <c r="D70" s="8" t="s">
        <v>16</v>
      </c>
      <c r="E70" s="20">
        <v>7.2896983902987392E-2</v>
      </c>
      <c r="F70" s="20">
        <v>7.5521117537924259E-2</v>
      </c>
      <c r="G70" s="20">
        <v>6.7704026237771359E-2</v>
      </c>
      <c r="H70" s="20">
        <v>4.6878536096472793E-2</v>
      </c>
      <c r="I70" s="20">
        <v>7.2940401223252946E-2</v>
      </c>
      <c r="J70" s="20">
        <v>7.8124050218595836E-2</v>
      </c>
      <c r="K70" s="20">
        <v>4.4266275406466223E-2</v>
      </c>
      <c r="L70" s="20">
        <v>6.7726860570551717E-2</v>
      </c>
      <c r="M70" s="20">
        <v>4.4252728063513082E-2</v>
      </c>
      <c r="N70" s="20">
        <v>6.7701580045202714E-2</v>
      </c>
      <c r="O70" s="20">
        <v>6.7715581092606725E-2</v>
      </c>
      <c r="P70" s="20">
        <v>5.7280013018184778E-2</v>
      </c>
      <c r="Q70" s="20">
        <v>5.7280615501388674E-2</v>
      </c>
      <c r="R70" s="20">
        <v>7.2923914502996789E-2</v>
      </c>
      <c r="S70" s="20">
        <v>7.5537482475392145E-2</v>
      </c>
      <c r="T70" s="20">
        <v>6.4350260985666347E-2</v>
      </c>
    </row>
    <row r="71" spans="4:20" x14ac:dyDescent="0.25">
      <c r="D71" s="8" t="s">
        <v>17</v>
      </c>
      <c r="E71" s="20">
        <v>8.5950393455954455E-2</v>
      </c>
      <c r="F71" s="20">
        <v>8.8521772345301758E-2</v>
      </c>
      <c r="G71" s="20">
        <v>8.5942202645154384E-2</v>
      </c>
      <c r="H71" s="20">
        <v>7.293007015615402E-2</v>
      </c>
      <c r="I71" s="20">
        <v>9.8950768245541582E-2</v>
      </c>
      <c r="J71" s="20">
        <v>0.11459565613821804</v>
      </c>
      <c r="K71" s="20">
        <v>9.3746043331570675E-2</v>
      </c>
      <c r="L71" s="20">
        <v>6.7665829671479383E-2</v>
      </c>
      <c r="M71" s="20">
        <v>9.895032035677423E-2</v>
      </c>
      <c r="N71" s="20">
        <v>0.12760287206400131</v>
      </c>
      <c r="O71" s="20">
        <v>0.10677679519983241</v>
      </c>
      <c r="P71" s="20">
        <v>9.1167975265448939E-2</v>
      </c>
      <c r="Q71" s="20">
        <v>0.10678983594679915</v>
      </c>
      <c r="R71" s="20">
        <v>6.5080992663663767E-2</v>
      </c>
      <c r="S71" s="20">
        <v>7.0311295756659356E-2</v>
      </c>
      <c r="T71" s="20">
        <v>9.308851582442286E-2</v>
      </c>
    </row>
    <row r="72" spans="4:20" x14ac:dyDescent="0.25">
      <c r="D72" s="8" t="s">
        <v>18</v>
      </c>
      <c r="E72" s="20">
        <v>9.1146643067282179E-2</v>
      </c>
      <c r="F72" s="20">
        <v>9.3732947724544366E-2</v>
      </c>
      <c r="G72" s="20">
        <v>8.3337552528985878E-2</v>
      </c>
      <c r="H72" s="20">
        <v>7.2936536161132839E-2</v>
      </c>
      <c r="I72" s="20">
        <v>0.10677012032985136</v>
      </c>
      <c r="J72" s="20">
        <v>8.8546512987164802E-2</v>
      </c>
      <c r="K72" s="20">
        <v>8.5944424169751316E-2</v>
      </c>
      <c r="L72" s="20">
        <v>5.7290576829183232E-2</v>
      </c>
      <c r="M72" s="20">
        <v>6.7700117496608175E-2</v>
      </c>
      <c r="N72" s="20">
        <v>9.6370969808477813E-2</v>
      </c>
      <c r="O72" s="20">
        <v>6.5097035806736397E-2</v>
      </c>
      <c r="P72" s="20">
        <v>0.10154997762499492</v>
      </c>
      <c r="Q72" s="20">
        <v>8.335489658265624E-2</v>
      </c>
      <c r="R72" s="20">
        <v>7.29483282674772E-2</v>
      </c>
      <c r="S72" s="20">
        <v>7.0311295756659356E-2</v>
      </c>
      <c r="T72" s="20">
        <v>8.3965305112158536E-2</v>
      </c>
    </row>
    <row r="73" spans="4:20" x14ac:dyDescent="0.25">
      <c r="D73" s="8" t="s">
        <v>19</v>
      </c>
      <c r="E73" s="20">
        <v>4.1641751775933412E-2</v>
      </c>
      <c r="F73" s="20">
        <v>3.1246589544908873E-2</v>
      </c>
      <c r="G73" s="20">
        <v>2.3436225451313294E-2</v>
      </c>
      <c r="H73" s="20">
        <v>1.3022534027351203E-2</v>
      </c>
      <c r="I73" s="20">
        <v>2.8646207962281487E-2</v>
      </c>
      <c r="J73" s="20">
        <v>2.6044467304140461E-2</v>
      </c>
      <c r="K73" s="20">
        <v>1.0415813267593678E-2</v>
      </c>
      <c r="L73" s="20">
        <v>2.3427146543907373E-2</v>
      </c>
      <c r="M73" s="20">
        <v>3.3846812985647234E-2</v>
      </c>
      <c r="N73" s="20">
        <v>3.1247277330476986E-2</v>
      </c>
      <c r="O73" s="20">
        <v>2.0828657359608566E-2</v>
      </c>
      <c r="P73" s="20">
        <v>2.343273259834832E-2</v>
      </c>
      <c r="Q73" s="20">
        <v>3.9063982473390949E-2</v>
      </c>
      <c r="R73" s="20">
        <v>4.1655985644706482E-2</v>
      </c>
      <c r="S73" s="20">
        <v>3.3860111423475267E-2</v>
      </c>
      <c r="T73" s="20">
        <v>2.73700352657184E-2</v>
      </c>
    </row>
    <row r="74" spans="4:20" x14ac:dyDescent="0.25">
      <c r="D74" s="8" t="s">
        <v>20</v>
      </c>
      <c r="E74" s="20">
        <v>5.7296275921452325E-2</v>
      </c>
      <c r="F74" s="20">
        <v>2.8647822765469823E-2</v>
      </c>
      <c r="G74" s="20">
        <v>2.0831575335144775E-2</v>
      </c>
      <c r="H74" s="20">
        <v>3.386893407907924E-2</v>
      </c>
      <c r="I74" s="20">
        <v>3.9068917031337733E-2</v>
      </c>
      <c r="J74" s="20">
        <v>2.0830897996399599E-2</v>
      </c>
      <c r="K74" s="20">
        <v>1.8236052045551027E-2</v>
      </c>
      <c r="L74" s="20">
        <v>1.3034456301876263E-2</v>
      </c>
      <c r="M74" s="20">
        <v>2.3447389433095094E-2</v>
      </c>
      <c r="N74" s="20">
        <v>1.301756346062187E-2</v>
      </c>
      <c r="O74" s="20">
        <v>2.604330325747034E-2</v>
      </c>
      <c r="P74" s="20">
        <v>1.8233595053089784E-2</v>
      </c>
      <c r="Q74" s="20">
        <v>3.3854301436974932E-2</v>
      </c>
      <c r="R74" s="20">
        <v>4.4286568767471099E-2</v>
      </c>
      <c r="S74" s="20">
        <v>2.6042851795033656E-2</v>
      </c>
      <c r="T74" s="20">
        <v>2.7651419255695003E-2</v>
      </c>
    </row>
    <row r="75" spans="4:20" ht="15.75" thickBot="1" x14ac:dyDescent="0.3">
      <c r="D75" s="8" t="s">
        <v>21</v>
      </c>
      <c r="E75" s="20">
        <v>0.6068071467865771</v>
      </c>
      <c r="F75" s="20">
        <v>0.6224353377714722</v>
      </c>
      <c r="G75" s="20">
        <v>0.66927131678283514</v>
      </c>
      <c r="H75" s="20">
        <v>0.67960945329927902</v>
      </c>
      <c r="I75" s="20">
        <v>0.58592702247425643</v>
      </c>
      <c r="J75" s="20">
        <v>0.61716970986369901</v>
      </c>
      <c r="K75" s="20">
        <v>0.67707999731877533</v>
      </c>
      <c r="L75" s="20">
        <v>0.71616272581432672</v>
      </c>
      <c r="M75" s="20">
        <v>0.64064214168403155</v>
      </c>
      <c r="N75" s="20">
        <v>0.58593898145253454</v>
      </c>
      <c r="O75" s="20">
        <v>0.6588634017147732</v>
      </c>
      <c r="P75" s="20">
        <v>0.63021846141328663</v>
      </c>
      <c r="Q75" s="20">
        <v>0.58851282582069731</v>
      </c>
      <c r="R75" s="20">
        <v>0.64058666276046439</v>
      </c>
      <c r="S75" s="23">
        <v>0.64841416061715995</v>
      </c>
      <c r="T75" s="20">
        <v>0.63657483927249736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3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384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8.5171451041640083</v>
      </c>
    </row>
    <row r="4" spans="1:18" x14ac:dyDescent="0.25">
      <c r="A4" s="8" t="s">
        <v>23</v>
      </c>
      <c r="B4" s="17">
        <v>24.976733506302196</v>
      </c>
    </row>
    <row r="5" spans="1:18" x14ac:dyDescent="0.25">
      <c r="A5" s="8" t="s">
        <v>24</v>
      </c>
      <c r="B5" s="17">
        <v>52.764858110439029</v>
      </c>
    </row>
    <row r="6" spans="1:18" x14ac:dyDescent="0.25">
      <c r="A6" s="8" t="s">
        <v>25</v>
      </c>
      <c r="B6" s="17">
        <v>13.741263279094765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7.7893442641544533E-2</v>
      </c>
      <c r="F12" s="20">
        <v>9.2135938768510756E-2</v>
      </c>
      <c r="G12" s="20">
        <v>8.5171451041640089E-2</v>
      </c>
      <c r="M12" s="8" t="s">
        <v>22</v>
      </c>
      <c r="N12" s="20">
        <v>2.9350862320552552E-2</v>
      </c>
      <c r="O12" s="20">
        <v>8.326865404310628E-2</v>
      </c>
      <c r="P12" s="20">
        <v>9.0214475066806771E-2</v>
      </c>
      <c r="Q12" s="20">
        <v>9.5895731915845828E-2</v>
      </c>
      <c r="R12" s="20">
        <v>8.5171451041640089E-2</v>
      </c>
    </row>
    <row r="13" spans="1:18" x14ac:dyDescent="0.25">
      <c r="D13" s="8" t="s">
        <v>23</v>
      </c>
      <c r="E13" s="20">
        <v>0.23657484807171877</v>
      </c>
      <c r="F13" s="20">
        <v>0.26239151858782056</v>
      </c>
      <c r="G13" s="20">
        <v>0.24976733506302201</v>
      </c>
      <c r="M13" s="8" t="s">
        <v>23</v>
      </c>
      <c r="N13" s="20">
        <v>0.16218019094737135</v>
      </c>
      <c r="O13" s="20">
        <v>0.22106539420687882</v>
      </c>
      <c r="P13" s="20">
        <v>0.25378838388956748</v>
      </c>
      <c r="Q13" s="20">
        <v>0.29639731307868661</v>
      </c>
      <c r="R13" s="20">
        <v>0.24976733506302201</v>
      </c>
    </row>
    <row r="14" spans="1:18" x14ac:dyDescent="0.25">
      <c r="D14" s="8" t="s">
        <v>24</v>
      </c>
      <c r="E14" s="20">
        <v>0.55905524314196076</v>
      </c>
      <c r="F14" s="20">
        <v>0.49759484933076897</v>
      </c>
      <c r="G14" s="20">
        <v>0.52764858110439028</v>
      </c>
      <c r="M14" s="8" t="s">
        <v>24</v>
      </c>
      <c r="N14" s="20">
        <v>0.61068415859471625</v>
      </c>
      <c r="O14" s="20">
        <v>0.5272135243247712</v>
      </c>
      <c r="P14" s="20">
        <v>0.5463726991001755</v>
      </c>
      <c r="Q14" s="20">
        <v>0.47317934059809752</v>
      </c>
      <c r="R14" s="20">
        <v>0.52764858110439028</v>
      </c>
    </row>
    <row r="15" spans="1:18" ht="15.75" thickBot="1" x14ac:dyDescent="0.3">
      <c r="D15" s="8" t="s">
        <v>25</v>
      </c>
      <c r="E15" s="20">
        <v>0.12647646614477592</v>
      </c>
      <c r="F15" s="23">
        <v>0.14787769331289968</v>
      </c>
      <c r="G15" s="20">
        <v>0.13741263279094765</v>
      </c>
      <c r="M15" s="8" t="s">
        <v>25</v>
      </c>
      <c r="N15" s="20">
        <v>0.19778478813735981</v>
      </c>
      <c r="O15" s="20">
        <v>0.16845242742524374</v>
      </c>
      <c r="P15" s="20">
        <v>0.10962444194345027</v>
      </c>
      <c r="Q15" s="23">
        <v>0.13452761440737004</v>
      </c>
      <c r="R15" s="20">
        <v>0.13741263279094765</v>
      </c>
    </row>
    <row r="16" spans="1:18" ht="15.75" thickTop="1" x14ac:dyDescent="0.25">
      <c r="D16" s="8" t="s">
        <v>87</v>
      </c>
      <c r="E16" s="20">
        <v>0.4889934787262718</v>
      </c>
      <c r="F16" s="20">
        <v>0.51100652127372825</v>
      </c>
      <c r="G16" s="20">
        <v>1</v>
      </c>
      <c r="M16" s="8" t="s">
        <v>87</v>
      </c>
      <c r="N16" s="20">
        <v>7.9818216305735587E-2</v>
      </c>
      <c r="O16" s="20">
        <v>0.24152894418370935</v>
      </c>
      <c r="P16" s="20">
        <v>0.41592615065151728</v>
      </c>
      <c r="Q16" s="20">
        <v>0.26272668885903777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22</v>
      </c>
      <c r="E20" s="20">
        <v>0.13205494583659347</v>
      </c>
      <c r="F20" s="20">
        <v>6.8479810129439614E-2</v>
      </c>
      <c r="G20" s="20">
        <v>6.7736492477945609E-2</v>
      </c>
      <c r="H20" s="20">
        <v>8.5171451041640089E-2</v>
      </c>
      <c r="M20" s="8" t="s">
        <v>22</v>
      </c>
      <c r="N20" s="20">
        <v>7.9831143512783545E-2</v>
      </c>
      <c r="O20" s="20">
        <v>6.94181279498398E-2</v>
      </c>
      <c r="P20" s="20">
        <v>6.2703448128410846E-2</v>
      </c>
      <c r="Q20" s="20">
        <v>6.074182341975936E-2</v>
      </c>
      <c r="R20" s="20">
        <v>0.15701920378751358</v>
      </c>
      <c r="S20" s="20">
        <v>8.5171451041640089E-2</v>
      </c>
    </row>
    <row r="21" spans="4:19" x14ac:dyDescent="0.25">
      <c r="D21" s="8" t="s">
        <v>23</v>
      </c>
      <c r="E21" s="20">
        <v>0.3132398043506458</v>
      </c>
      <c r="F21" s="20">
        <v>0.25518371137611012</v>
      </c>
      <c r="G21" s="20">
        <v>0.16013437849944009</v>
      </c>
      <c r="H21" s="20">
        <v>0.24976733506302201</v>
      </c>
      <c r="M21" s="8" t="s">
        <v>23</v>
      </c>
      <c r="N21" s="20">
        <v>0.25196728469020979</v>
      </c>
      <c r="O21" s="20">
        <v>0.28939722786830652</v>
      </c>
      <c r="P21" s="20">
        <v>0.16705062350671079</v>
      </c>
      <c r="Q21" s="20">
        <v>0.23772453821386205</v>
      </c>
      <c r="R21" s="20">
        <v>0.33822841642503038</v>
      </c>
      <c r="S21" s="20">
        <v>0.24976733506302201</v>
      </c>
    </row>
    <row r="22" spans="4:19" x14ac:dyDescent="0.25">
      <c r="D22" s="8" t="s">
        <v>24</v>
      </c>
      <c r="E22" s="20">
        <v>0.47733254114033957</v>
      </c>
      <c r="F22" s="20">
        <v>0.54098061093088601</v>
      </c>
      <c r="G22" s="20">
        <v>0.55715899935648305</v>
      </c>
      <c r="H22" s="20">
        <v>0.52764858110439028</v>
      </c>
      <c r="M22" s="8" t="s">
        <v>24</v>
      </c>
      <c r="N22" s="20">
        <v>0.53159078447698149</v>
      </c>
      <c r="O22" s="20">
        <v>0.56390027675382692</v>
      </c>
      <c r="P22" s="20">
        <v>0.57089482433306427</v>
      </c>
      <c r="Q22" s="20">
        <v>0.49441831892899507</v>
      </c>
      <c r="R22" s="20">
        <v>0.45812077736126</v>
      </c>
      <c r="S22" s="20">
        <v>0.52764858110439028</v>
      </c>
    </row>
    <row r="23" spans="4:19" ht="15.75" thickBot="1" x14ac:dyDescent="0.3">
      <c r="D23" s="8" t="s">
        <v>25</v>
      </c>
      <c r="E23" s="20">
        <v>7.7372708672421228E-2</v>
      </c>
      <c r="F23" s="20">
        <v>0.1353558675635643</v>
      </c>
      <c r="G23" s="23">
        <v>0.21497012966613124</v>
      </c>
      <c r="H23" s="20">
        <v>0.13741263279094765</v>
      </c>
      <c r="M23" s="8" t="s">
        <v>25</v>
      </c>
      <c r="N23" s="20">
        <v>0.13661078732002518</v>
      </c>
      <c r="O23" s="20">
        <v>7.7284367428026773E-2</v>
      </c>
      <c r="P23" s="20">
        <v>0.19935110403181408</v>
      </c>
      <c r="Q23" s="20">
        <v>0.20711531943738348</v>
      </c>
      <c r="R23" s="23">
        <v>4.663160242619601E-2</v>
      </c>
      <c r="S23" s="20">
        <v>0.13741263279094765</v>
      </c>
    </row>
    <row r="24" spans="4:19" ht="15.75" thickTop="1" x14ac:dyDescent="0.25">
      <c r="D24" s="8" t="s">
        <v>87</v>
      </c>
      <c r="E24" s="20">
        <v>0.26510935529350171</v>
      </c>
      <c r="F24" s="20">
        <v>0.51597706517169506</v>
      </c>
      <c r="G24" s="20">
        <v>0.21891357953480323</v>
      </c>
      <c r="H24" s="20">
        <v>1</v>
      </c>
      <c r="M24" s="8" t="s">
        <v>87</v>
      </c>
      <c r="N24" s="20">
        <v>0.43698191147972681</v>
      </c>
      <c r="O24" s="20">
        <v>9.6594495241877243E-2</v>
      </c>
      <c r="P24" s="20">
        <v>0.20752603129634581</v>
      </c>
      <c r="Q24" s="20">
        <v>0.10473083523107317</v>
      </c>
      <c r="R24" s="20">
        <v>0.15416672675097698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9" x14ac:dyDescent="0.25">
      <c r="D28" s="8" t="s">
        <v>22</v>
      </c>
      <c r="E28" s="20">
        <v>0.11920995467158875</v>
      </c>
      <c r="F28" s="20">
        <v>8.4341604426364597E-2</v>
      </c>
      <c r="G28" s="20">
        <v>8.3025435073627848E-2</v>
      </c>
      <c r="H28" s="20">
        <v>7.3864993504261553E-2</v>
      </c>
      <c r="I28" s="20">
        <v>5.0955813224694453E-2</v>
      </c>
      <c r="J28" s="20">
        <v>8.5171451041640089E-2</v>
      </c>
    </row>
    <row r="29" spans="4:19" x14ac:dyDescent="0.25">
      <c r="D29" s="8" t="s">
        <v>23</v>
      </c>
      <c r="E29" s="20">
        <v>0.27004306826885649</v>
      </c>
      <c r="F29" s="20">
        <v>0.27217433388706491</v>
      </c>
      <c r="G29" s="20">
        <v>0.230334672021419</v>
      </c>
      <c r="H29" s="20">
        <v>0.25491841002965321</v>
      </c>
      <c r="I29" s="20">
        <v>0.19746787840802257</v>
      </c>
      <c r="J29" s="20">
        <v>0.24976733506302201</v>
      </c>
    </row>
    <row r="30" spans="4:19" x14ac:dyDescent="0.25">
      <c r="D30" s="8" t="s">
        <v>24</v>
      </c>
      <c r="E30" s="20">
        <v>0.48094574402631812</v>
      </c>
      <c r="F30" s="20">
        <v>0.51943510658242975</v>
      </c>
      <c r="G30" s="20">
        <v>0.56935169248422257</v>
      </c>
      <c r="H30" s="20">
        <v>0.49133416059329693</v>
      </c>
      <c r="I30" s="20">
        <v>0.58597304920087745</v>
      </c>
      <c r="J30" s="20">
        <v>0.52764858110439028</v>
      </c>
    </row>
    <row r="31" spans="4:19" ht="15.75" thickBot="1" x14ac:dyDescent="0.3">
      <c r="D31" s="8" t="s">
        <v>25</v>
      </c>
      <c r="E31" s="20">
        <v>0.12980123303323665</v>
      </c>
      <c r="F31" s="20">
        <v>0.1240489551041408</v>
      </c>
      <c r="G31" s="20">
        <v>0.11728820042073056</v>
      </c>
      <c r="H31" s="20">
        <v>0.17988243587278838</v>
      </c>
      <c r="I31" s="23">
        <v>0.1656032591664055</v>
      </c>
      <c r="J31" s="20">
        <v>0.13741263279094765</v>
      </c>
    </row>
    <row r="32" spans="4:19" ht="15.75" thickTop="1" x14ac:dyDescent="0.25">
      <c r="D32" s="8" t="s">
        <v>87</v>
      </c>
      <c r="E32" s="20">
        <v>0.17668336825618322</v>
      </c>
      <c r="F32" s="20">
        <v>0.25440954131452637</v>
      </c>
      <c r="G32" s="20">
        <v>0.29001310022839433</v>
      </c>
      <c r="H32" s="20">
        <v>0.19040366673285186</v>
      </c>
      <c r="I32" s="20">
        <v>8.849032346804421E-2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0.16547539388040636</v>
      </c>
      <c r="F37" s="20">
        <v>8.9641218340138024E-2</v>
      </c>
      <c r="G37" s="20">
        <v>3.9360435448205479E-2</v>
      </c>
      <c r="H37" s="20">
        <v>8.9364278506559036E-2</v>
      </c>
      <c r="I37" s="20">
        <v>8.1755931367604714E-2</v>
      </c>
      <c r="J37" s="20">
        <v>3.4015682634291715E-2</v>
      </c>
      <c r="K37" s="20">
        <v>8.8692844375252267E-2</v>
      </c>
      <c r="L37" s="20">
        <v>6.4229765013054829E-2</v>
      </c>
      <c r="M37" s="20">
        <v>0.13045991545937352</v>
      </c>
      <c r="N37" s="20">
        <v>5.0314387563125063E-2</v>
      </c>
      <c r="O37" s="20">
        <v>9.1584972695572073E-2</v>
      </c>
      <c r="P37" s="20">
        <v>0.1620313325118817</v>
      </c>
      <c r="Q37" s="20">
        <v>2.5321231685077664E-2</v>
      </c>
      <c r="R37" s="20">
        <v>0.10868273133289182</v>
      </c>
      <c r="S37" s="20">
        <v>8.1442201298565747E-2</v>
      </c>
      <c r="T37" s="20">
        <v>8.5171451041640089E-2</v>
      </c>
    </row>
    <row r="38" spans="4:20" x14ac:dyDescent="0.25">
      <c r="D38" s="8" t="s">
        <v>23</v>
      </c>
      <c r="E38" s="20">
        <v>0.31796337976762579</v>
      </c>
      <c r="F38" s="20">
        <v>0.27584275752429815</v>
      </c>
      <c r="G38" s="20">
        <v>0.18896070760333389</v>
      </c>
      <c r="H38" s="20">
        <v>0.23584258324924318</v>
      </c>
      <c r="I38" s="20">
        <v>0.33963173407748609</v>
      </c>
      <c r="J38" s="20">
        <v>0.28573173412805042</v>
      </c>
      <c r="K38" s="20">
        <v>0.25000288300755347</v>
      </c>
      <c r="L38" s="20">
        <v>0.1926278605436953</v>
      </c>
      <c r="M38" s="20">
        <v>0.25358575093030816</v>
      </c>
      <c r="N38" s="20">
        <v>0.19498217645311416</v>
      </c>
      <c r="O38" s="20">
        <v>0.22902822554115404</v>
      </c>
      <c r="P38" s="20">
        <v>0.23237546206653759</v>
      </c>
      <c r="Q38" s="20">
        <v>0.25319135556626909</v>
      </c>
      <c r="R38" s="20">
        <v>0.21736546266578363</v>
      </c>
      <c r="S38" s="20">
        <v>0.18524395081316938</v>
      </c>
      <c r="T38" s="20">
        <v>0.24976733506302201</v>
      </c>
    </row>
    <row r="39" spans="4:20" x14ac:dyDescent="0.25">
      <c r="D39" s="8" t="s">
        <v>24</v>
      </c>
      <c r="E39" s="20">
        <v>0.43047022324958939</v>
      </c>
      <c r="F39" s="20">
        <v>0.48963037901506667</v>
      </c>
      <c r="G39" s="20">
        <v>0.70867494471848957</v>
      </c>
      <c r="H39" s="20">
        <v>0.54472250252270438</v>
      </c>
      <c r="I39" s="20">
        <v>0.50945320467560995</v>
      </c>
      <c r="J39" s="20">
        <v>0.53058357964677427</v>
      </c>
      <c r="K39" s="20">
        <v>0.53226085452343885</v>
      </c>
      <c r="L39" s="20">
        <v>0.60555982183996315</v>
      </c>
      <c r="M39" s="20">
        <v>0.47828678781747896</v>
      </c>
      <c r="N39" s="20">
        <v>0.59118477076938314</v>
      </c>
      <c r="O39" s="20">
        <v>0.55722964230102856</v>
      </c>
      <c r="P39" s="20">
        <v>0.38025875726104558</v>
      </c>
      <c r="Q39" s="20">
        <v>0.53162009767958585</v>
      </c>
      <c r="R39" s="20">
        <v>0.45650143495168716</v>
      </c>
      <c r="S39" s="20">
        <v>0.57779911897951941</v>
      </c>
      <c r="T39" s="20">
        <v>0.52764858110439028</v>
      </c>
    </row>
    <row r="40" spans="4:20" ht="15.75" thickBot="1" x14ac:dyDescent="0.3">
      <c r="D40" s="8" t="s">
        <v>25</v>
      </c>
      <c r="E40" s="20">
        <v>8.6091003102378494E-2</v>
      </c>
      <c r="F40" s="20">
        <v>0.14488564512049718</v>
      </c>
      <c r="G40" s="20">
        <v>6.3003912229971079E-2</v>
      </c>
      <c r="H40" s="20">
        <v>0.13007063572149344</v>
      </c>
      <c r="I40" s="20">
        <v>6.9159129879299328E-2</v>
      </c>
      <c r="J40" s="20">
        <v>0.14966900359088356</v>
      </c>
      <c r="K40" s="20">
        <v>0.12904341809375541</v>
      </c>
      <c r="L40" s="20">
        <v>0.13758255260328675</v>
      </c>
      <c r="M40" s="20">
        <v>0.13766754579283932</v>
      </c>
      <c r="N40" s="20">
        <v>0.16351866521437766</v>
      </c>
      <c r="O40" s="20">
        <v>0.12215715946224533</v>
      </c>
      <c r="P40" s="20">
        <v>0.22533444816053511</v>
      </c>
      <c r="Q40" s="20">
        <v>0.18986731506906743</v>
      </c>
      <c r="R40" s="20">
        <v>0.21745037104963744</v>
      </c>
      <c r="S40" s="23">
        <v>0.15551472890874549</v>
      </c>
      <c r="T40" s="20">
        <v>0.13741263279094765</v>
      </c>
    </row>
    <row r="41" spans="4:20" ht="15.75" thickTop="1" x14ac:dyDescent="0.25">
      <c r="D41" s="8" t="s">
        <v>87</v>
      </c>
      <c r="E41" s="20">
        <v>7.2939764462108619E-2</v>
      </c>
      <c r="F41" s="20">
        <v>6.140135838608736E-2</v>
      </c>
      <c r="G41" s="20">
        <v>6.5212737282185129E-2</v>
      </c>
      <c r="H41" s="20">
        <v>5.4963278318290072E-2</v>
      </c>
      <c r="I41" s="20">
        <v>9.8977161676341172E-2</v>
      </c>
      <c r="J41" s="20">
        <v>9.0818636711032921E-2</v>
      </c>
      <c r="K41" s="20">
        <v>9.6188510179021663E-2</v>
      </c>
      <c r="L41" s="20">
        <v>3.6111594866840228E-2</v>
      </c>
      <c r="M41" s="20">
        <v>6.1405795381309823E-2</v>
      </c>
      <c r="N41" s="20">
        <v>8.9618429503356037E-2</v>
      </c>
      <c r="O41" s="20">
        <v>5.0578417789688655E-2</v>
      </c>
      <c r="P41" s="20">
        <v>5.0413139717651809E-2</v>
      </c>
      <c r="Q41" s="20">
        <v>5.2918932769539143E-2</v>
      </c>
      <c r="R41" s="20">
        <v>6.5320334416329923E-2</v>
      </c>
      <c r="S41" s="20">
        <v>5.313190854021748E-2</v>
      </c>
      <c r="T41" s="20">
        <v>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1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13.285156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385</v>
      </c>
    </row>
    <row r="2" spans="1:18" x14ac:dyDescent="0.25">
      <c r="A2" s="15"/>
      <c r="B2" s="16" t="s">
        <v>434</v>
      </c>
    </row>
    <row r="3" spans="1:18" x14ac:dyDescent="0.25">
      <c r="A3" s="8" t="s">
        <v>68</v>
      </c>
      <c r="B3" s="17">
        <v>23.267020145652772</v>
      </c>
    </row>
    <row r="4" spans="1:18" x14ac:dyDescent="0.25">
      <c r="A4" s="8" t="s">
        <v>65</v>
      </c>
      <c r="B4" s="17">
        <v>27.855844160145189</v>
      </c>
    </row>
    <row r="5" spans="1:18" x14ac:dyDescent="0.25">
      <c r="A5" s="8" t="s">
        <v>29</v>
      </c>
      <c r="B5" s="17">
        <v>9.6548777781825521</v>
      </c>
    </row>
    <row r="6" spans="1:18" x14ac:dyDescent="0.25">
      <c r="A6" s="8" t="s">
        <v>30</v>
      </c>
      <c r="B6" s="17">
        <v>39.222257916019487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68</v>
      </c>
      <c r="E12" s="20">
        <v>0.26327293187523443</v>
      </c>
      <c r="F12" s="20">
        <v>0.2066947092571163</v>
      </c>
      <c r="G12" s="20">
        <v>0.23267020145652773</v>
      </c>
      <c r="M12" s="8" t="s">
        <v>68</v>
      </c>
      <c r="N12" s="20">
        <v>0.12059207662168046</v>
      </c>
      <c r="O12" s="20">
        <v>0.27229650197688104</v>
      </c>
      <c r="P12" s="20">
        <v>0.21546965609203958</v>
      </c>
      <c r="Q12" s="20">
        <v>0.24491201635903787</v>
      </c>
      <c r="R12" s="20">
        <v>0.23267020145652773</v>
      </c>
    </row>
    <row r="13" spans="1:18" x14ac:dyDescent="0.25">
      <c r="D13" s="8" t="s">
        <v>65</v>
      </c>
      <c r="E13" s="20">
        <v>0.3351631704994662</v>
      </c>
      <c r="F13" s="20">
        <v>0.23051254263024804</v>
      </c>
      <c r="G13" s="20">
        <v>0.27855844160145188</v>
      </c>
      <c r="M13" s="8" t="s">
        <v>65</v>
      </c>
      <c r="N13" s="20">
        <v>0.34160499201857497</v>
      </c>
      <c r="O13" s="20">
        <v>0.30866507711345187</v>
      </c>
      <c r="P13" s="20">
        <v>0.30328402642106245</v>
      </c>
      <c r="Q13" s="20">
        <v>0.21341010601087015</v>
      </c>
      <c r="R13" s="20">
        <v>0.27855844160145188</v>
      </c>
    </row>
    <row r="14" spans="1:18" x14ac:dyDescent="0.25">
      <c r="D14" s="8" t="s">
        <v>29</v>
      </c>
      <c r="E14" s="20">
        <v>8.3835877311942752E-2</v>
      </c>
      <c r="F14" s="20">
        <v>0.10733944392400335</v>
      </c>
      <c r="G14" s="20">
        <v>9.6548777781825523E-2</v>
      </c>
      <c r="M14" s="8" t="s">
        <v>29</v>
      </c>
      <c r="N14" s="20">
        <v>0.15766942388622843</v>
      </c>
      <c r="O14" s="20">
        <v>0.14530830290043159</v>
      </c>
      <c r="P14" s="20">
        <v>7.0680993580798213E-2</v>
      </c>
      <c r="Q14" s="20">
        <v>8.8618629930581713E-2</v>
      </c>
      <c r="R14" s="20">
        <v>9.6548777781825523E-2</v>
      </c>
    </row>
    <row r="15" spans="1:18" ht="15.75" thickBot="1" x14ac:dyDescent="0.3">
      <c r="D15" s="8" t="s">
        <v>30</v>
      </c>
      <c r="E15" s="20">
        <v>0.31772802031335662</v>
      </c>
      <c r="F15" s="23">
        <v>0.45545330418863234</v>
      </c>
      <c r="G15" s="20">
        <v>0.39222257916019487</v>
      </c>
      <c r="M15" s="8" t="s">
        <v>30</v>
      </c>
      <c r="N15" s="20">
        <v>0.38013350747351626</v>
      </c>
      <c r="O15" s="20">
        <v>0.27373011800923552</v>
      </c>
      <c r="P15" s="20">
        <v>0.41056532390609979</v>
      </c>
      <c r="Q15" s="23">
        <v>0.45305924769951028</v>
      </c>
      <c r="R15" s="20">
        <v>0.39222257916019487</v>
      </c>
    </row>
    <row r="16" spans="1:18" ht="15.75" thickTop="1" x14ac:dyDescent="0.25">
      <c r="D16" s="8" t="s">
        <v>87</v>
      </c>
      <c r="E16" s="20">
        <v>0.4591076035515696</v>
      </c>
      <c r="F16" s="20">
        <v>0.54089239644843035</v>
      </c>
      <c r="G16" s="20">
        <v>1</v>
      </c>
      <c r="M16" s="8" t="s">
        <v>87</v>
      </c>
      <c r="N16" s="20">
        <v>4.5643167268861501E-2</v>
      </c>
      <c r="O16" s="20">
        <v>0.21945944871850068</v>
      </c>
      <c r="P16" s="20">
        <v>0.42718189375097282</v>
      </c>
      <c r="Q16" s="20">
        <v>0.30771549026166495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68</v>
      </c>
      <c r="E20" s="20">
        <v>0.2935494479680526</v>
      </c>
      <c r="F20" s="20">
        <v>0.2009896715486035</v>
      </c>
      <c r="G20" s="20">
        <v>0.19465878010273291</v>
      </c>
      <c r="H20" s="20">
        <v>0.23267020145652773</v>
      </c>
      <c r="M20" s="8" t="s">
        <v>68</v>
      </c>
      <c r="N20" s="20">
        <v>0.22059521077193789</v>
      </c>
      <c r="O20" s="20">
        <v>0.31687255968764</v>
      </c>
      <c r="P20" s="20">
        <v>0.20810068862832684</v>
      </c>
      <c r="Q20" s="20">
        <v>0.17381121362668558</v>
      </c>
      <c r="R20" s="20">
        <v>0.25681742238235677</v>
      </c>
      <c r="S20" s="20">
        <v>0.23267020145652773</v>
      </c>
    </row>
    <row r="21" spans="4:19" x14ac:dyDescent="0.25">
      <c r="D21" s="8" t="s">
        <v>65</v>
      </c>
      <c r="E21" s="20">
        <v>0.36911439981207422</v>
      </c>
      <c r="F21" s="20">
        <v>0.23031450300554615</v>
      </c>
      <c r="G21" s="20">
        <v>0.22576771697316048</v>
      </c>
      <c r="H21" s="20">
        <v>0.27855844160145188</v>
      </c>
      <c r="M21" s="8" t="s">
        <v>65</v>
      </c>
      <c r="N21" s="20">
        <v>0.26143370820901229</v>
      </c>
      <c r="O21" s="20">
        <v>0.23132560967803881</v>
      </c>
      <c r="P21" s="20">
        <v>0.19595663502698679</v>
      </c>
      <c r="Q21" s="20">
        <v>0.1914833215046132</v>
      </c>
      <c r="R21" s="20">
        <v>0.41975272769536981</v>
      </c>
      <c r="S21" s="20">
        <v>0.27855844160145188</v>
      </c>
    </row>
    <row r="22" spans="4:19" x14ac:dyDescent="0.25">
      <c r="D22" s="8" t="s">
        <v>29</v>
      </c>
      <c r="E22" s="20">
        <v>0.12123091378905333</v>
      </c>
      <c r="F22" s="20">
        <v>6.9323503038756604E-2</v>
      </c>
      <c r="G22" s="20">
        <v>0.12928331591470058</v>
      </c>
      <c r="H22" s="20">
        <v>9.6548777781825523E-2</v>
      </c>
      <c r="M22" s="8" t="s">
        <v>29</v>
      </c>
      <c r="N22" s="20">
        <v>7.6260423839032976E-2</v>
      </c>
      <c r="O22" s="20">
        <v>0.15397170837867247</v>
      </c>
      <c r="P22" s="20">
        <v>0.12467429741299089</v>
      </c>
      <c r="Q22" s="20">
        <v>0.14293825408090843</v>
      </c>
      <c r="R22" s="20">
        <v>7.2452819223896209E-2</v>
      </c>
      <c r="S22" s="20">
        <v>9.6548777781825523E-2</v>
      </c>
    </row>
    <row r="23" spans="4:19" ht="15.75" thickBot="1" x14ac:dyDescent="0.3">
      <c r="D23" s="8" t="s">
        <v>30</v>
      </c>
      <c r="E23" s="20">
        <v>0.21610523843081983</v>
      </c>
      <c r="F23" s="20">
        <v>0.49937232240709373</v>
      </c>
      <c r="G23" s="23">
        <v>0.45029018700940604</v>
      </c>
      <c r="H23" s="20">
        <v>0.39222257916019487</v>
      </c>
      <c r="M23" s="8" t="s">
        <v>30</v>
      </c>
      <c r="N23" s="20">
        <v>0.44171065718001684</v>
      </c>
      <c r="O23" s="20">
        <v>0.2978301222556487</v>
      </c>
      <c r="P23" s="20">
        <v>0.47126837893169554</v>
      </c>
      <c r="Q23" s="20">
        <v>0.49176721078779284</v>
      </c>
      <c r="R23" s="23">
        <v>0.25097703069837718</v>
      </c>
      <c r="S23" s="20">
        <v>0.39222257916019487</v>
      </c>
    </row>
    <row r="24" spans="4:19" ht="15.75" thickTop="1" x14ac:dyDescent="0.25">
      <c r="D24" s="8" t="s">
        <v>87</v>
      </c>
      <c r="E24" s="20">
        <v>0.35245784912121503</v>
      </c>
      <c r="F24" s="20">
        <v>0.49860738994075199</v>
      </c>
      <c r="G24" s="20">
        <v>0.14893476093803298</v>
      </c>
      <c r="H24" s="20">
        <v>1</v>
      </c>
      <c r="M24" s="8" t="s">
        <v>87</v>
      </c>
      <c r="N24" s="20">
        <v>0.43288480581286365</v>
      </c>
      <c r="O24" s="20">
        <v>0.1034803660196522</v>
      </c>
      <c r="P24" s="20">
        <v>0.142354223036188</v>
      </c>
      <c r="Q24" s="20">
        <v>9.332640064116364E-2</v>
      </c>
      <c r="R24" s="20">
        <v>0.22795420449013251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  <c r="M27" s="15"/>
      <c r="N27" s="16" t="s">
        <v>129</v>
      </c>
      <c r="O27" s="16" t="s">
        <v>130</v>
      </c>
      <c r="P27" s="16" t="s">
        <v>131</v>
      </c>
      <c r="Q27" s="16" t="s">
        <v>132</v>
      </c>
      <c r="R27" s="16" t="s">
        <v>81</v>
      </c>
    </row>
    <row r="28" spans="4:19" x14ac:dyDescent="0.25">
      <c r="D28" s="8" t="s">
        <v>68</v>
      </c>
      <c r="E28" s="20">
        <v>0.26985048628247932</v>
      </c>
      <c r="F28" s="20">
        <v>0.20929948145973976</v>
      </c>
      <c r="G28" s="20">
        <v>0.23020212869836931</v>
      </c>
      <c r="H28" s="20">
        <v>0.2299596002551563</v>
      </c>
      <c r="I28" s="20">
        <v>0.23069936421435061</v>
      </c>
      <c r="J28" s="20">
        <v>0.23267020145652773</v>
      </c>
      <c r="M28" s="8" t="s">
        <v>68</v>
      </c>
      <c r="N28" s="20">
        <v>0.23588554758214708</v>
      </c>
      <c r="O28" s="20">
        <v>0.23157375826049884</v>
      </c>
      <c r="P28" s="30" t="s">
        <v>147</v>
      </c>
      <c r="Q28" s="30" t="s">
        <v>147</v>
      </c>
      <c r="R28" s="20">
        <v>0.23267020145652773</v>
      </c>
    </row>
    <row r="29" spans="4:19" x14ac:dyDescent="0.25">
      <c r="D29" s="8" t="s">
        <v>65</v>
      </c>
      <c r="E29" s="20">
        <v>0.3446879889034048</v>
      </c>
      <c r="F29" s="20">
        <v>0.29970159475589475</v>
      </c>
      <c r="G29" s="20">
        <v>0.1784737818572405</v>
      </c>
      <c r="H29" s="20">
        <v>0.31933517612871215</v>
      </c>
      <c r="I29" s="20">
        <v>0.28206680795236655</v>
      </c>
      <c r="J29" s="20">
        <v>0.27855844160145188</v>
      </c>
      <c r="M29" s="8" t="s">
        <v>65</v>
      </c>
      <c r="N29" s="20">
        <v>0.25799981766797336</v>
      </c>
      <c r="O29" s="20">
        <v>0.28556899737085201</v>
      </c>
      <c r="P29" s="30" t="s">
        <v>147</v>
      </c>
      <c r="Q29" s="30" t="s">
        <v>147</v>
      </c>
      <c r="R29" s="20">
        <v>0.27855844160145188</v>
      </c>
    </row>
    <row r="30" spans="4:19" x14ac:dyDescent="0.25">
      <c r="D30" s="8" t="s">
        <v>29</v>
      </c>
      <c r="E30" s="20">
        <v>5.5676521346429898E-2</v>
      </c>
      <c r="F30" s="20">
        <v>0.11631689658546131</v>
      </c>
      <c r="G30" s="20">
        <v>9.9978029489307688E-2</v>
      </c>
      <c r="H30" s="20">
        <v>7.8708625699907858E-2</v>
      </c>
      <c r="I30" s="20">
        <v>0.17948329801190838</v>
      </c>
      <c r="J30" s="20">
        <v>9.6548777781825523E-2</v>
      </c>
      <c r="M30" s="8" t="s">
        <v>29</v>
      </c>
      <c r="N30" s="20">
        <v>7.6579451180599875E-2</v>
      </c>
      <c r="O30" s="20">
        <v>0.10335838129752008</v>
      </c>
      <c r="P30" s="30" t="s">
        <v>147</v>
      </c>
      <c r="Q30" s="30" t="s">
        <v>147</v>
      </c>
      <c r="R30" s="20">
        <v>9.6548777781825523E-2</v>
      </c>
    </row>
    <row r="31" spans="4:19" ht="15.75" thickBot="1" x14ac:dyDescent="0.3">
      <c r="D31" s="8" t="s">
        <v>30</v>
      </c>
      <c r="E31" s="20">
        <v>0.32978500346768608</v>
      </c>
      <c r="F31" s="20">
        <v>0.3746820271989042</v>
      </c>
      <c r="G31" s="20">
        <v>0.49134605995508251</v>
      </c>
      <c r="H31" s="20">
        <v>0.37199659791622369</v>
      </c>
      <c r="I31" s="23">
        <v>0.30775052982137452</v>
      </c>
      <c r="J31" s="20">
        <v>0.39222257916019487</v>
      </c>
      <c r="M31" s="8" t="s">
        <v>30</v>
      </c>
      <c r="N31" s="20">
        <v>0.42953518356927967</v>
      </c>
      <c r="O31" s="20">
        <v>0.37949886307112912</v>
      </c>
      <c r="P31" s="30" t="s">
        <v>147</v>
      </c>
      <c r="Q31" s="31" t="s">
        <v>147</v>
      </c>
      <c r="R31" s="20">
        <v>0.39222257916019487</v>
      </c>
    </row>
    <row r="32" spans="4:19" ht="15.75" thickTop="1" x14ac:dyDescent="0.25">
      <c r="D32" s="8" t="s">
        <v>87</v>
      </c>
      <c r="E32" s="20">
        <v>0.20533464038867233</v>
      </c>
      <c r="F32" s="20">
        <v>0.27079890445800808</v>
      </c>
      <c r="G32" s="20">
        <v>0.27132879175760305</v>
      </c>
      <c r="H32" s="20">
        <v>0.18690449774963491</v>
      </c>
      <c r="I32" s="20">
        <v>6.5633165646081654E-2</v>
      </c>
      <c r="J32" s="20">
        <v>1</v>
      </c>
      <c r="M32" s="8" t="s">
        <v>87</v>
      </c>
      <c r="N32" s="20">
        <v>0.25428960328000239</v>
      </c>
      <c r="O32" s="20">
        <v>0.74571039671999761</v>
      </c>
      <c r="P32" s="20">
        <v>0</v>
      </c>
      <c r="Q32" s="20">
        <v>0</v>
      </c>
      <c r="R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68</v>
      </c>
      <c r="E37" s="20">
        <v>0.28767812765422002</v>
      </c>
      <c r="F37" s="20">
        <v>0.24541545153477337</v>
      </c>
      <c r="G37" s="20">
        <v>0.31036281010206362</v>
      </c>
      <c r="H37" s="20">
        <v>0.2000744694054859</v>
      </c>
      <c r="I37" s="20">
        <v>0.17909574468085107</v>
      </c>
      <c r="J37" s="20">
        <v>0.1702127659574468</v>
      </c>
      <c r="K37" s="20">
        <v>0.28566564521620702</v>
      </c>
      <c r="L37" s="20">
        <v>0.21406362114326716</v>
      </c>
      <c r="M37" s="20">
        <v>0.2830197554092192</v>
      </c>
      <c r="N37" s="20">
        <v>0.23069936421435061</v>
      </c>
      <c r="O37" s="20">
        <v>0.1666324646008619</v>
      </c>
      <c r="P37" s="20">
        <v>0.28569037656903767</v>
      </c>
      <c r="Q37" s="20">
        <v>0.18183186573342366</v>
      </c>
      <c r="R37" s="20">
        <v>0.24442708333333332</v>
      </c>
      <c r="S37" s="20">
        <v>0.16674495068107092</v>
      </c>
      <c r="T37" s="20">
        <v>0.23267020145652773</v>
      </c>
    </row>
    <row r="38" spans="4:20" x14ac:dyDescent="0.25">
      <c r="D38" s="8" t="s">
        <v>65</v>
      </c>
      <c r="E38" s="20">
        <v>0.27399414891943752</v>
      </c>
      <c r="F38" s="20">
        <v>0.37724284513864859</v>
      </c>
      <c r="G38" s="20">
        <v>0.13797213737614542</v>
      </c>
      <c r="H38" s="20">
        <v>0.2999255305945141</v>
      </c>
      <c r="I38" s="20">
        <v>0.2239095744680851</v>
      </c>
      <c r="J38" s="20">
        <v>0.25531914893617019</v>
      </c>
      <c r="K38" s="20">
        <v>0.16670071501532174</v>
      </c>
      <c r="L38" s="20">
        <v>0.25017938292274577</v>
      </c>
      <c r="M38" s="20">
        <v>0.30183443085606776</v>
      </c>
      <c r="N38" s="20">
        <v>0.28206680795236655</v>
      </c>
      <c r="O38" s="20">
        <v>0.35713797113345652</v>
      </c>
      <c r="P38" s="20">
        <v>0.49991631799163183</v>
      </c>
      <c r="Q38" s="20">
        <v>0.29547678181681342</v>
      </c>
      <c r="R38" s="20">
        <v>0.2221354166666667</v>
      </c>
      <c r="S38" s="20">
        <v>0.36112415844684514</v>
      </c>
      <c r="T38" s="20">
        <v>0.27855844160145188</v>
      </c>
    </row>
    <row r="39" spans="4:20" x14ac:dyDescent="0.25">
      <c r="D39" s="8" t="s">
        <v>29</v>
      </c>
      <c r="E39" s="20">
        <v>5.4798829783887511E-2</v>
      </c>
      <c r="F39" s="20">
        <v>5.6546883495625526E-2</v>
      </c>
      <c r="G39" s="20">
        <v>6.8986068688072708E-2</v>
      </c>
      <c r="H39" s="20">
        <v>0.15005585205411442</v>
      </c>
      <c r="I39" s="20">
        <v>0.10454787234042554</v>
      </c>
      <c r="J39" s="20">
        <v>0.14893617021276595</v>
      </c>
      <c r="K39" s="20">
        <v>0.1428668709567586</v>
      </c>
      <c r="L39" s="20">
        <v>0.14278880650562067</v>
      </c>
      <c r="M39" s="20">
        <v>3.7723424270931324E-2</v>
      </c>
      <c r="N39" s="20">
        <v>0.17948329801190838</v>
      </c>
      <c r="O39" s="20">
        <v>7.1413913400369386E-2</v>
      </c>
      <c r="P39" s="20">
        <v>1.7852161785216179E-2</v>
      </c>
      <c r="Q39" s="20">
        <v>9.0915932866711832E-2</v>
      </c>
      <c r="R39" s="20">
        <v>8.8958333333333348E-2</v>
      </c>
      <c r="S39" s="20">
        <v>8.3294191326131209E-2</v>
      </c>
      <c r="T39" s="20">
        <v>9.6548777781825523E-2</v>
      </c>
    </row>
    <row r="40" spans="4:20" ht="15.75" thickBot="1" x14ac:dyDescent="0.3">
      <c r="D40" s="8" t="s">
        <v>30</v>
      </c>
      <c r="E40" s="20">
        <v>0.38352889364245502</v>
      </c>
      <c r="F40" s="20">
        <v>0.32079481983095248</v>
      </c>
      <c r="G40" s="20">
        <v>0.48267898383371832</v>
      </c>
      <c r="H40" s="20">
        <v>0.34994414794588558</v>
      </c>
      <c r="I40" s="20">
        <v>0.49244680851063832</v>
      </c>
      <c r="J40" s="20">
        <v>0.42553191489361702</v>
      </c>
      <c r="K40" s="20">
        <v>0.40476676881171264</v>
      </c>
      <c r="L40" s="20">
        <v>0.39296818942836648</v>
      </c>
      <c r="M40" s="20">
        <v>0.37742238946378176</v>
      </c>
      <c r="N40" s="20">
        <v>0.30775052982137452</v>
      </c>
      <c r="O40" s="20">
        <v>0.40481565086531229</v>
      </c>
      <c r="P40" s="20">
        <v>0.19654114365411438</v>
      </c>
      <c r="Q40" s="20">
        <v>0.43177541958305116</v>
      </c>
      <c r="R40" s="20">
        <v>0.44447916666666665</v>
      </c>
      <c r="S40" s="23">
        <v>0.38883669954595279</v>
      </c>
      <c r="T40" s="20">
        <v>0.39222257916019487</v>
      </c>
    </row>
    <row r="41" spans="4:20" ht="15.75" thickTop="1" x14ac:dyDescent="0.25">
      <c r="D41" s="8" t="s">
        <v>87</v>
      </c>
      <c r="E41" s="20">
        <v>0.10527867104265262</v>
      </c>
      <c r="F41" s="20">
        <v>6.7000937238161154E-2</v>
      </c>
      <c r="G41" s="20">
        <v>4.4454232640395296E-2</v>
      </c>
      <c r="H41" s="20">
        <v>5.3366274660458152E-2</v>
      </c>
      <c r="I41" s="20">
        <v>0.12452351540481735</v>
      </c>
      <c r="J41" s="20">
        <v>8.6699497600604067E-2</v>
      </c>
      <c r="K41" s="20">
        <v>9.7267437431901208E-2</v>
      </c>
      <c r="L41" s="20">
        <v>2.7693234995081983E-2</v>
      </c>
      <c r="M41" s="20">
        <v>7.0408774933681292E-2</v>
      </c>
      <c r="N41" s="20">
        <v>6.5633165646081654E-2</v>
      </c>
      <c r="O41" s="20">
        <v>4.8415140204867674E-2</v>
      </c>
      <c r="P41" s="20">
        <v>5.9363936532748698E-2</v>
      </c>
      <c r="Q41" s="20">
        <v>4.4003828435739571E-2</v>
      </c>
      <c r="R41" s="20">
        <v>6.358647595139609E-2</v>
      </c>
      <c r="S41" s="20">
        <v>4.230487728141321E-2</v>
      </c>
      <c r="T41" s="20">
        <v>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5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9.285156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386</v>
      </c>
    </row>
    <row r="2" spans="1:18" x14ac:dyDescent="0.25">
      <c r="A2" s="15"/>
      <c r="B2" s="16" t="s">
        <v>434</v>
      </c>
    </row>
    <row r="3" spans="1:18" x14ac:dyDescent="0.25">
      <c r="A3" s="8" t="s">
        <v>68</v>
      </c>
      <c r="B3" s="17">
        <v>16.071619187404096</v>
      </c>
    </row>
    <row r="4" spans="1:18" x14ac:dyDescent="0.25">
      <c r="A4" s="8" t="s">
        <v>65</v>
      </c>
      <c r="B4" s="17">
        <v>26.41703916205217</v>
      </c>
    </row>
    <row r="5" spans="1:18" x14ac:dyDescent="0.25">
      <c r="A5" s="8" t="s">
        <v>29</v>
      </c>
      <c r="B5" s="17">
        <v>6.7139235439322169</v>
      </c>
    </row>
    <row r="6" spans="1:18" x14ac:dyDescent="0.25">
      <c r="A6" s="8" t="s">
        <v>31</v>
      </c>
      <c r="B6" s="17">
        <v>50.797418106611516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68</v>
      </c>
      <c r="E12" s="20">
        <v>0.16193643387766582</v>
      </c>
      <c r="F12" s="20">
        <v>0.15947604714903063</v>
      </c>
      <c r="G12" s="20">
        <v>0.16071619187404096</v>
      </c>
      <c r="M12" s="8" t="s">
        <v>68</v>
      </c>
      <c r="N12" s="20">
        <v>0.16955737000429738</v>
      </c>
      <c r="O12" s="20">
        <v>0.15203168839742531</v>
      </c>
      <c r="P12" s="20">
        <v>0.16286274159057462</v>
      </c>
      <c r="Q12" s="20">
        <v>0.16261393952867942</v>
      </c>
      <c r="R12" s="20">
        <v>0.16071619187404096</v>
      </c>
    </row>
    <row r="13" spans="1:18" x14ac:dyDescent="0.25">
      <c r="D13" s="8" t="s">
        <v>65</v>
      </c>
      <c r="E13" s="20">
        <v>0.2566569050809881</v>
      </c>
      <c r="F13" s="20">
        <v>0.27180642666173427</v>
      </c>
      <c r="G13" s="20">
        <v>0.26417039162052169</v>
      </c>
      <c r="M13" s="8" t="s">
        <v>65</v>
      </c>
      <c r="N13" s="20">
        <v>0.17258272453803181</v>
      </c>
      <c r="O13" s="20">
        <v>0.1867238818286846</v>
      </c>
      <c r="P13" s="20">
        <v>0.32546122760942214</v>
      </c>
      <c r="Q13" s="20">
        <v>0.27794992218763898</v>
      </c>
      <c r="R13" s="20">
        <v>0.26417039162052169</v>
      </c>
    </row>
    <row r="14" spans="1:18" x14ac:dyDescent="0.25">
      <c r="D14" s="8" t="s">
        <v>29</v>
      </c>
      <c r="E14" s="20">
        <v>0.10618619811055409</v>
      </c>
      <c r="F14" s="20">
        <v>2.7455398429486643E-2</v>
      </c>
      <c r="G14" s="20">
        <v>6.7139235439322167E-2</v>
      </c>
      <c r="M14" s="8" t="s">
        <v>29</v>
      </c>
      <c r="N14" s="20">
        <v>0.20207993124194243</v>
      </c>
      <c r="O14" s="20">
        <v>9.5421686746987949E-2</v>
      </c>
      <c r="P14" s="20">
        <v>3.8134111735386667E-2</v>
      </c>
      <c r="Q14" s="20">
        <v>3.2403290351267232E-2</v>
      </c>
      <c r="R14" s="20">
        <v>6.7139235439322167E-2</v>
      </c>
    </row>
    <row r="15" spans="1:18" ht="15.75" thickBot="1" x14ac:dyDescent="0.3">
      <c r="D15" s="8" t="s">
        <v>31</v>
      </c>
      <c r="E15" s="20">
        <v>0.47522046293079201</v>
      </c>
      <c r="F15" s="23">
        <v>0.54126212775974847</v>
      </c>
      <c r="G15" s="20">
        <v>0.50797418106611514</v>
      </c>
      <c r="M15" s="8" t="s">
        <v>31</v>
      </c>
      <c r="N15" s="20">
        <v>0.45577997421572841</v>
      </c>
      <c r="O15" s="20">
        <v>0.56582274302690216</v>
      </c>
      <c r="P15" s="20">
        <v>0.47354191906461657</v>
      </c>
      <c r="Q15" s="23">
        <v>0.52703284793241445</v>
      </c>
      <c r="R15" s="20">
        <v>0.50797418106611514</v>
      </c>
    </row>
    <row r="16" spans="1:18" ht="15.75" thickTop="1" x14ac:dyDescent="0.25">
      <c r="D16" s="8" t="s">
        <v>87</v>
      </c>
      <c r="E16" s="20">
        <v>0.50404463273066913</v>
      </c>
      <c r="F16" s="20">
        <v>0.49595536726933087</v>
      </c>
      <c r="G16" s="20">
        <v>1</v>
      </c>
      <c r="M16" s="8" t="s">
        <v>87</v>
      </c>
      <c r="N16" s="20">
        <v>9.7029488291413724E-2</v>
      </c>
      <c r="O16" s="20">
        <v>0.25264360531056107</v>
      </c>
      <c r="P16" s="20">
        <v>0.41025752218293415</v>
      </c>
      <c r="Q16" s="20">
        <v>0.24006938421509108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68</v>
      </c>
      <c r="E20" s="20">
        <v>0.18508908232383423</v>
      </c>
      <c r="F20" s="20">
        <v>0.17205439218827479</v>
      </c>
      <c r="G20" s="20">
        <v>0.11610295179220645</v>
      </c>
      <c r="H20" s="20">
        <v>0.16071619187404096</v>
      </c>
      <c r="M20" s="8" t="s">
        <v>68</v>
      </c>
      <c r="N20" s="20">
        <v>0.16722003996444229</v>
      </c>
      <c r="O20" s="20">
        <v>0.1546520999373153</v>
      </c>
      <c r="P20" s="20">
        <v>0.12177400886865644</v>
      </c>
      <c r="Q20" s="20">
        <v>0.14765384383114921</v>
      </c>
      <c r="R20" s="20">
        <v>0.23346447713536322</v>
      </c>
      <c r="S20" s="20">
        <v>0.16071619187404096</v>
      </c>
    </row>
    <row r="21" spans="4:19" x14ac:dyDescent="0.25">
      <c r="D21" s="8" t="s">
        <v>65</v>
      </c>
      <c r="E21" s="20">
        <v>0.28754506916891698</v>
      </c>
      <c r="F21" s="20">
        <v>0.24739990591346581</v>
      </c>
      <c r="G21" s="20">
        <v>0.27845808560066149</v>
      </c>
      <c r="H21" s="20">
        <v>0.26417039162052169</v>
      </c>
      <c r="M21" s="8" t="s">
        <v>65</v>
      </c>
      <c r="N21" s="20">
        <v>0.25535075256235895</v>
      </c>
      <c r="O21" s="20">
        <v>0.33629443897197098</v>
      </c>
      <c r="P21" s="20">
        <v>0.26725328410928295</v>
      </c>
      <c r="Q21" s="20">
        <v>0.21536626607886949</v>
      </c>
      <c r="R21" s="20">
        <v>0.27960713878435395</v>
      </c>
      <c r="S21" s="20">
        <v>0.26417039162052169</v>
      </c>
    </row>
    <row r="22" spans="4:19" x14ac:dyDescent="0.25">
      <c r="D22" s="8" t="s">
        <v>29</v>
      </c>
      <c r="E22" s="20">
        <v>0.14536032706262164</v>
      </c>
      <c r="F22" s="20">
        <v>4.7014659699177383E-2</v>
      </c>
      <c r="G22" s="20">
        <v>4.0634720636295633E-2</v>
      </c>
      <c r="H22" s="20">
        <v>6.7139235439322167E-2</v>
      </c>
      <c r="M22" s="8" t="s">
        <v>29</v>
      </c>
      <c r="N22" s="20">
        <v>3.9968241184649402E-2</v>
      </c>
      <c r="O22" s="20">
        <v>0.2063221993373332</v>
      </c>
      <c r="P22" s="20">
        <v>4.1199697438637641E-2</v>
      </c>
      <c r="Q22" s="20">
        <v>6.3243553354671175E-2</v>
      </c>
      <c r="R22" s="20">
        <v>0.11527825293648078</v>
      </c>
      <c r="S22" s="20">
        <v>6.7139235439322167E-2</v>
      </c>
    </row>
    <row r="23" spans="4:19" ht="15.75" thickBot="1" x14ac:dyDescent="0.3">
      <c r="D23" s="8" t="s">
        <v>31</v>
      </c>
      <c r="E23" s="20">
        <v>0.38200552144462713</v>
      </c>
      <c r="F23" s="20">
        <v>0.53353104219908198</v>
      </c>
      <c r="G23" s="23">
        <v>0.56480424197083645</v>
      </c>
      <c r="H23" s="20">
        <v>0.50797418106611514</v>
      </c>
      <c r="M23" s="8" t="s">
        <v>31</v>
      </c>
      <c r="N23" s="20">
        <v>0.53746096628854934</v>
      </c>
      <c r="O23" s="20">
        <v>0.3027312617533805</v>
      </c>
      <c r="P23" s="20">
        <v>0.56977300958342292</v>
      </c>
      <c r="Q23" s="20">
        <v>0.5737363367353101</v>
      </c>
      <c r="R23" s="23">
        <v>0.37165013114380202</v>
      </c>
      <c r="S23" s="20">
        <v>0.50797418106611514</v>
      </c>
    </row>
    <row r="24" spans="4:19" ht="15.75" thickTop="1" x14ac:dyDescent="0.25">
      <c r="D24" s="8" t="s">
        <v>87</v>
      </c>
      <c r="E24" s="20">
        <v>0.22111882046834347</v>
      </c>
      <c r="F24" s="20">
        <v>0.52472479818533591</v>
      </c>
      <c r="G24" s="20">
        <v>0.25415638134632063</v>
      </c>
      <c r="H24" s="20">
        <v>1</v>
      </c>
      <c r="M24" s="8" t="s">
        <v>87</v>
      </c>
      <c r="N24" s="20">
        <v>0.43904529988658347</v>
      </c>
      <c r="O24" s="20">
        <v>9.3126626192541195E-2</v>
      </c>
      <c r="P24" s="20">
        <v>0.24034792180932685</v>
      </c>
      <c r="Q24" s="20">
        <v>0.11047434785509375</v>
      </c>
      <c r="R24" s="20">
        <v>0.11700580425645474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  <c r="M27" s="15"/>
      <c r="N27" s="16" t="s">
        <v>129</v>
      </c>
      <c r="O27" s="16" t="s">
        <v>130</v>
      </c>
      <c r="P27" s="16" t="s">
        <v>131</v>
      </c>
      <c r="Q27" s="16" t="s">
        <v>132</v>
      </c>
      <c r="R27" s="16" t="s">
        <v>81</v>
      </c>
    </row>
    <row r="28" spans="4:19" x14ac:dyDescent="0.25">
      <c r="D28" s="8" t="s">
        <v>68</v>
      </c>
      <c r="E28" s="20">
        <v>0.16902581182348045</v>
      </c>
      <c r="F28" s="20">
        <v>0.16519293966188975</v>
      </c>
      <c r="G28" s="20">
        <v>0.1573734695469079</v>
      </c>
      <c r="H28" s="20">
        <v>0.17506401076248751</v>
      </c>
      <c r="I28" s="20">
        <v>0.11865170038527613</v>
      </c>
      <c r="J28" s="20">
        <v>0.16071619187404096</v>
      </c>
      <c r="M28" s="8" t="s">
        <v>68</v>
      </c>
      <c r="N28" s="30" t="s">
        <v>147</v>
      </c>
      <c r="O28" s="30" t="s">
        <v>147</v>
      </c>
      <c r="P28" s="20">
        <v>0.18572951200489404</v>
      </c>
      <c r="Q28" s="20">
        <v>6.4667942104795803E-2</v>
      </c>
      <c r="R28" s="20">
        <v>0.16071619187404096</v>
      </c>
    </row>
    <row r="29" spans="4:19" x14ac:dyDescent="0.25">
      <c r="D29" s="8" t="s">
        <v>65</v>
      </c>
      <c r="E29" s="20">
        <v>0.29872225820047082</v>
      </c>
      <c r="F29" s="20">
        <v>0.27693193752752648</v>
      </c>
      <c r="G29" s="20">
        <v>0.26089838571317164</v>
      </c>
      <c r="H29" s="20">
        <v>0.22450201796641062</v>
      </c>
      <c r="I29" s="20">
        <v>0.26272161715896392</v>
      </c>
      <c r="J29" s="20">
        <v>0.26417039162052169</v>
      </c>
      <c r="M29" s="8" t="s">
        <v>65</v>
      </c>
      <c r="N29" s="30" t="s">
        <v>147</v>
      </c>
      <c r="O29" s="30" t="s">
        <v>147</v>
      </c>
      <c r="P29" s="20">
        <v>0.2873984876419281</v>
      </c>
      <c r="Q29" s="20">
        <v>0.17497719548914667</v>
      </c>
      <c r="R29" s="20">
        <v>0.26417039162052169</v>
      </c>
    </row>
    <row r="30" spans="4:19" x14ac:dyDescent="0.25">
      <c r="D30" s="8" t="s">
        <v>29</v>
      </c>
      <c r="E30" s="20">
        <v>4.0665700393704832E-2</v>
      </c>
      <c r="F30" s="20">
        <v>7.503472575126198E-2</v>
      </c>
      <c r="G30" s="20">
        <v>7.1562259778745779E-2</v>
      </c>
      <c r="H30" s="20">
        <v>7.6552532222366881E-2</v>
      </c>
      <c r="I30" s="20">
        <v>5.9325850192638065E-2</v>
      </c>
      <c r="J30" s="20">
        <v>6.7139235439322167E-2</v>
      </c>
      <c r="M30" s="8" t="s">
        <v>29</v>
      </c>
      <c r="N30" s="30" t="s">
        <v>147</v>
      </c>
      <c r="O30" s="30" t="s">
        <v>147</v>
      </c>
      <c r="P30" s="20">
        <v>7.9559620838334941E-2</v>
      </c>
      <c r="Q30" s="20">
        <v>1.9446395272806529E-2</v>
      </c>
      <c r="R30" s="20">
        <v>6.7139235439322167E-2</v>
      </c>
    </row>
    <row r="31" spans="4:19" ht="15.75" thickBot="1" x14ac:dyDescent="0.3">
      <c r="D31" s="8" t="s">
        <v>31</v>
      </c>
      <c r="E31" s="20">
        <v>0.49158622958234399</v>
      </c>
      <c r="F31" s="20">
        <v>0.48284039705932175</v>
      </c>
      <c r="G31" s="20">
        <v>0.51016588496117465</v>
      </c>
      <c r="H31" s="20">
        <v>0.52388143904873496</v>
      </c>
      <c r="I31" s="23">
        <v>0.55930083226312188</v>
      </c>
      <c r="J31" s="20">
        <v>0.50797418106611514</v>
      </c>
      <c r="M31" s="8" t="s">
        <v>31</v>
      </c>
      <c r="N31" s="30" t="s">
        <v>147</v>
      </c>
      <c r="O31" s="30" t="s">
        <v>147</v>
      </c>
      <c r="P31" s="20">
        <v>0.44731237951484298</v>
      </c>
      <c r="Q31" s="23">
        <v>0.74090846713325098</v>
      </c>
      <c r="R31" s="20">
        <v>0.50797418106611514</v>
      </c>
    </row>
    <row r="32" spans="4:19" ht="15.75" thickTop="1" x14ac:dyDescent="0.25">
      <c r="D32" s="8" t="s">
        <v>87</v>
      </c>
      <c r="E32" s="20">
        <v>0.16225398625658816</v>
      </c>
      <c r="F32" s="20">
        <v>0.24615551404363203</v>
      </c>
      <c r="G32" s="20">
        <v>0.29942291013409833</v>
      </c>
      <c r="H32" s="20">
        <v>0.19216592167589569</v>
      </c>
      <c r="I32" s="20">
        <v>0.10000166788978584</v>
      </c>
      <c r="J32" s="20">
        <v>1</v>
      </c>
      <c r="M32" s="8" t="s">
        <v>87</v>
      </c>
      <c r="N32" s="20">
        <v>0</v>
      </c>
      <c r="O32" s="20">
        <v>0</v>
      </c>
      <c r="P32" s="20">
        <v>0.79338348121956104</v>
      </c>
      <c r="Q32" s="20">
        <v>0.20661651878043899</v>
      </c>
      <c r="R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68</v>
      </c>
      <c r="E37" s="20">
        <v>0.17943886713574941</v>
      </c>
      <c r="F37" s="20">
        <v>0.1522079549013467</v>
      </c>
      <c r="G37" s="20">
        <v>0.16326845504441553</v>
      </c>
      <c r="H37" s="20">
        <v>9.6363201339873195E-2</v>
      </c>
      <c r="I37" s="20">
        <v>0.15218191326580022</v>
      </c>
      <c r="J37" s="20">
        <v>0.21998384056019391</v>
      </c>
      <c r="K37" s="20">
        <v>0.15853169413200802</v>
      </c>
      <c r="L37" s="20">
        <v>0.18517753069069565</v>
      </c>
      <c r="M37" s="20">
        <v>0.28236260191213564</v>
      </c>
      <c r="N37" s="20">
        <v>0.11667268015875619</v>
      </c>
      <c r="O37" s="20">
        <v>0.17974046097230292</v>
      </c>
      <c r="P37" s="20">
        <v>0.11630272862696654</v>
      </c>
      <c r="Q37" s="20">
        <v>8.7681580476467166E-2</v>
      </c>
      <c r="R37" s="20">
        <v>0.16128707133318215</v>
      </c>
      <c r="S37" s="20">
        <v>0.16167971530249109</v>
      </c>
      <c r="T37" s="20">
        <v>0.16071619187404096</v>
      </c>
    </row>
    <row r="38" spans="4:20" x14ac:dyDescent="0.25">
      <c r="D38" s="8" t="s">
        <v>65</v>
      </c>
      <c r="E38" s="20">
        <v>0.25642535402007832</v>
      </c>
      <c r="F38" s="20">
        <v>0.34780628078467102</v>
      </c>
      <c r="G38" s="20">
        <v>0.25511935988714263</v>
      </c>
      <c r="H38" s="20">
        <v>0.26504366551022851</v>
      </c>
      <c r="I38" s="20">
        <v>0.23907106471169304</v>
      </c>
      <c r="J38" s="20">
        <v>0.27002423915970913</v>
      </c>
      <c r="K38" s="20">
        <v>0.23180748103583576</v>
      </c>
      <c r="L38" s="20">
        <v>0.29632538337535652</v>
      </c>
      <c r="M38" s="20">
        <v>0.25893014253035368</v>
      </c>
      <c r="N38" s="20">
        <v>0.26667104011545906</v>
      </c>
      <c r="O38" s="20">
        <v>0.39327910129769517</v>
      </c>
      <c r="P38" s="20">
        <v>0.16277295352977511</v>
      </c>
      <c r="Q38" s="20">
        <v>0.3508715862870424</v>
      </c>
      <c r="R38" s="20">
        <v>0.22584221533499635</v>
      </c>
      <c r="S38" s="20">
        <v>0.18186476868327403</v>
      </c>
      <c r="T38" s="20">
        <v>0.26417039162052169</v>
      </c>
    </row>
    <row r="39" spans="4:20" x14ac:dyDescent="0.25">
      <c r="D39" s="8" t="s">
        <v>29</v>
      </c>
      <c r="E39" s="20">
        <v>0.10257014160803132</v>
      </c>
      <c r="F39" s="20">
        <v>1.0847592745494405E-2</v>
      </c>
      <c r="G39" s="20">
        <v>9.1850904842727094E-2</v>
      </c>
      <c r="H39" s="20">
        <v>0.14460461777724609</v>
      </c>
      <c r="I39" s="20">
        <v>7.612001007185884E-2</v>
      </c>
      <c r="J39" s="20">
        <v>0.12001077295987074</v>
      </c>
      <c r="K39" s="20">
        <v>1.2189380068009417E-2</v>
      </c>
      <c r="L39" s="20">
        <v>3.7035506138139128E-2</v>
      </c>
      <c r="M39" s="20">
        <v>4.7040882163176728E-2</v>
      </c>
      <c r="N39" s="20">
        <v>5.8336340079378095E-2</v>
      </c>
      <c r="O39" s="20">
        <v>0</v>
      </c>
      <c r="P39" s="20">
        <v>8.14228100134433E-2</v>
      </c>
      <c r="Q39" s="20">
        <v>5.2643811737361997E-2</v>
      </c>
      <c r="R39" s="20">
        <v>4.2986368332199459E-2</v>
      </c>
      <c r="S39" s="20">
        <v>0.12122419928825624</v>
      </c>
      <c r="T39" s="20">
        <v>6.7139235439322167E-2</v>
      </c>
    </row>
    <row r="40" spans="4:20" ht="15.75" thickBot="1" x14ac:dyDescent="0.3">
      <c r="D40" s="8" t="s">
        <v>31</v>
      </c>
      <c r="E40" s="20">
        <v>0.46156563723614097</v>
      </c>
      <c r="F40" s="20">
        <v>0.48913817156848788</v>
      </c>
      <c r="G40" s="20">
        <v>0.48976128022571475</v>
      </c>
      <c r="H40" s="20">
        <v>0.49398851537265226</v>
      </c>
      <c r="I40" s="20">
        <v>0.53262701195064788</v>
      </c>
      <c r="J40" s="20">
        <v>0.38998114732022621</v>
      </c>
      <c r="K40" s="20">
        <v>0.59747144476414682</v>
      </c>
      <c r="L40" s="20">
        <v>0.48146157979580873</v>
      </c>
      <c r="M40" s="20">
        <v>0.41166637339433398</v>
      </c>
      <c r="N40" s="20">
        <v>0.55831993964640669</v>
      </c>
      <c r="O40" s="20">
        <v>0.42698043773000194</v>
      </c>
      <c r="P40" s="20">
        <v>0.63950150782981507</v>
      </c>
      <c r="Q40" s="20">
        <v>0.50880302149912837</v>
      </c>
      <c r="R40" s="20">
        <v>0.56988434499962204</v>
      </c>
      <c r="S40" s="23">
        <v>0.53523131672597868</v>
      </c>
      <c r="T40" s="20">
        <v>0.50797418106611514</v>
      </c>
    </row>
    <row r="41" spans="4:20" ht="15.75" thickTop="1" x14ac:dyDescent="0.25">
      <c r="D41" s="8" t="s">
        <v>87</v>
      </c>
      <c r="E41" s="20">
        <v>5.6653212355727532E-2</v>
      </c>
      <c r="F41" s="20">
        <v>5.8581292948161993E-2</v>
      </c>
      <c r="G41" s="20">
        <v>7.5667155914337175E-2</v>
      </c>
      <c r="H41" s="20">
        <v>5.5767562879444926E-2</v>
      </c>
      <c r="I41" s="20">
        <v>8.6111481753285743E-2</v>
      </c>
      <c r="J41" s="20">
        <v>9.2893121622523195E-2</v>
      </c>
      <c r="K41" s="20">
        <v>9.5645139769164056E-2</v>
      </c>
      <c r="L41" s="20">
        <v>4.0351257588898529E-2</v>
      </c>
      <c r="M41" s="20">
        <v>5.687170591767296E-2</v>
      </c>
      <c r="N41" s="20">
        <v>0.10169791180198813</v>
      </c>
      <c r="O41" s="20">
        <v>5.1667889785842962E-2</v>
      </c>
      <c r="P41" s="20">
        <v>4.5905330575755555E-2</v>
      </c>
      <c r="Q41" s="20">
        <v>5.740876642871439E-2</v>
      </c>
      <c r="R41" s="20">
        <v>6.6193541930749222E-2</v>
      </c>
      <c r="S41" s="20">
        <v>5.8584628727733672E-2</v>
      </c>
      <c r="T41" s="20">
        <v>1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7"/>
  <sheetViews>
    <sheetView zoomScale="80" zoomScaleNormal="80" workbookViewId="0">
      <selection activeCell="D13" sqref="D13"/>
    </sheetView>
  </sheetViews>
  <sheetFormatPr defaultRowHeight="15" x14ac:dyDescent="0.25"/>
  <cols>
    <col min="1" max="1" width="25.5703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387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1.3167803221483869</v>
      </c>
    </row>
    <row r="4" spans="1:2" x14ac:dyDescent="0.25">
      <c r="A4" s="8" t="s">
        <v>12</v>
      </c>
      <c r="B4" s="17">
        <v>0.8895039740449473</v>
      </c>
    </row>
    <row r="5" spans="1:2" x14ac:dyDescent="0.25">
      <c r="A5" s="8" t="s">
        <v>13</v>
      </c>
      <c r="B5" s="17">
        <v>1.1900365879812755</v>
      </c>
    </row>
    <row r="6" spans="1:2" x14ac:dyDescent="0.25">
      <c r="A6" s="8" t="s">
        <v>14</v>
      </c>
      <c r="B6" s="17">
        <v>1.672340034411085</v>
      </c>
    </row>
    <row r="7" spans="1:2" x14ac:dyDescent="0.25">
      <c r="A7" s="8" t="s">
        <v>15</v>
      </c>
      <c r="B7" s="17">
        <v>3.6079635700452632</v>
      </c>
    </row>
    <row r="8" spans="1:2" x14ac:dyDescent="0.25">
      <c r="A8" s="8" t="s">
        <v>16</v>
      </c>
      <c r="B8" s="17">
        <v>7.9578456145216716</v>
      </c>
    </row>
    <row r="9" spans="1:2" x14ac:dyDescent="0.25">
      <c r="A9" s="8" t="s">
        <v>17</v>
      </c>
      <c r="B9" s="17">
        <v>10.248504794815439</v>
      </c>
    </row>
    <row r="10" spans="1:2" x14ac:dyDescent="0.25">
      <c r="A10" s="8" t="s">
        <v>18</v>
      </c>
      <c r="B10" s="17">
        <v>11.751087238711987</v>
      </c>
    </row>
    <row r="11" spans="1:2" x14ac:dyDescent="0.25">
      <c r="A11" s="8" t="s">
        <v>19</v>
      </c>
      <c r="B11" s="17">
        <v>3.2513960354688956</v>
      </c>
    </row>
    <row r="12" spans="1:2" x14ac:dyDescent="0.25">
      <c r="A12" s="8" t="s">
        <v>20</v>
      </c>
      <c r="B12" s="17">
        <v>3.5459220284157515</v>
      </c>
    </row>
    <row r="13" spans="1:2" x14ac:dyDescent="0.25">
      <c r="A13" s="8" t="s">
        <v>21</v>
      </c>
      <c r="B13" s="17">
        <v>54.568619799435297</v>
      </c>
    </row>
    <row r="14" spans="1:2" x14ac:dyDescent="0.25">
      <c r="B14" s="18">
        <f>SUM(B3:B13)</f>
        <v>100</v>
      </c>
    </row>
    <row r="17" spans="4:18" x14ac:dyDescent="0.25">
      <c r="D17" s="29"/>
    </row>
    <row r="18" spans="4:18" x14ac:dyDescent="0.25">
      <c r="D18" s="13" t="s">
        <v>433</v>
      </c>
    </row>
    <row r="19" spans="4:18" x14ac:dyDescent="0.25">
      <c r="D19" s="15"/>
      <c r="E19" s="16" t="s">
        <v>79</v>
      </c>
      <c r="F19" s="16" t="s">
        <v>80</v>
      </c>
      <c r="G19" s="16" t="s">
        <v>81</v>
      </c>
      <c r="M19" s="15"/>
      <c r="N19" s="16" t="s">
        <v>423</v>
      </c>
      <c r="O19" s="16" t="s">
        <v>424</v>
      </c>
      <c r="P19" s="16" t="s">
        <v>425</v>
      </c>
      <c r="Q19" s="16" t="s">
        <v>426</v>
      </c>
      <c r="R19" s="16" t="s">
        <v>81</v>
      </c>
    </row>
    <row r="20" spans="4:18" x14ac:dyDescent="0.25">
      <c r="D20" s="8" t="s">
        <v>11</v>
      </c>
      <c r="E20" s="20">
        <v>1.2241722077557634E-2</v>
      </c>
      <c r="F20" s="20">
        <v>1.3902727184647131E-2</v>
      </c>
      <c r="G20" s="20">
        <v>1.316780322148387E-2</v>
      </c>
      <c r="M20" s="8" t="s">
        <v>11</v>
      </c>
      <c r="N20" s="20">
        <v>1.4646170567912736E-2</v>
      </c>
      <c r="O20" s="20">
        <v>1.2338004852753817E-2</v>
      </c>
      <c r="P20" s="20">
        <v>1.0849363193775826E-2</v>
      </c>
      <c r="Q20" s="20">
        <v>1.7525330526140828E-2</v>
      </c>
      <c r="R20" s="20">
        <v>1.316780322148387E-2</v>
      </c>
    </row>
    <row r="21" spans="4:18" x14ac:dyDescent="0.25">
      <c r="D21" s="8" t="s">
        <v>12</v>
      </c>
      <c r="E21" s="20">
        <v>8.0241773099918191E-3</v>
      </c>
      <c r="F21" s="20">
        <v>9.5861429693182686E-3</v>
      </c>
      <c r="G21" s="20">
        <v>8.895039740449473E-3</v>
      </c>
      <c r="M21" s="8" t="s">
        <v>12</v>
      </c>
      <c r="N21" s="20">
        <v>1.9719731376887542E-3</v>
      </c>
      <c r="O21" s="20">
        <v>1.9287667675628301E-2</v>
      </c>
      <c r="P21" s="20">
        <v>7.0816699489058823E-3</v>
      </c>
      <c r="Q21" s="20">
        <v>4.1276810881564641E-3</v>
      </c>
      <c r="R21" s="20">
        <v>8.895039740449473E-3</v>
      </c>
    </row>
    <row r="22" spans="4:18" x14ac:dyDescent="0.25">
      <c r="D22" s="8" t="s">
        <v>13</v>
      </c>
      <c r="E22" s="20">
        <v>1.3117302229130488E-2</v>
      </c>
      <c r="F22" s="20">
        <v>1.0934623632900905E-2</v>
      </c>
      <c r="G22" s="20">
        <v>1.1900365879812755E-2</v>
      </c>
      <c r="M22" s="8" t="s">
        <v>13</v>
      </c>
      <c r="N22" s="20">
        <v>1.4455960560537245E-2</v>
      </c>
      <c r="O22" s="20">
        <v>7.0535344764625207E-3</v>
      </c>
      <c r="P22" s="20">
        <v>1.4937669840091639E-2</v>
      </c>
      <c r="Q22" s="20">
        <v>1.0518314853418842E-2</v>
      </c>
      <c r="R22" s="20">
        <v>1.1900365879812755E-2</v>
      </c>
    </row>
    <row r="23" spans="4:18" x14ac:dyDescent="0.25">
      <c r="D23" s="8" t="s">
        <v>14</v>
      </c>
      <c r="E23" s="20">
        <v>1.5128129902929959E-2</v>
      </c>
      <c r="F23" s="20">
        <v>1.7989382793531343E-2</v>
      </c>
      <c r="G23" s="20">
        <v>1.672340034411085E-2</v>
      </c>
      <c r="M23" s="8" t="s">
        <v>14</v>
      </c>
      <c r="N23" s="20">
        <v>1.5868949186755174E-2</v>
      </c>
      <c r="O23" s="20">
        <v>1.6176387051749182E-2</v>
      </c>
      <c r="P23" s="20">
        <v>1.7126584971781163E-2</v>
      </c>
      <c r="Q23" s="20">
        <v>1.696954796351573E-2</v>
      </c>
      <c r="R23" s="20">
        <v>1.672340034411085E-2</v>
      </c>
    </row>
    <row r="24" spans="4:18" x14ac:dyDescent="0.25">
      <c r="D24" s="8" t="s">
        <v>15</v>
      </c>
      <c r="E24" s="20">
        <v>3.7078678302194509E-2</v>
      </c>
      <c r="F24" s="20">
        <v>3.5286810629932081E-2</v>
      </c>
      <c r="G24" s="20">
        <v>3.6079635700452632E-2</v>
      </c>
      <c r="M24" s="8" t="s">
        <v>15</v>
      </c>
      <c r="N24" s="20">
        <v>3.4532820930864488E-2</v>
      </c>
      <c r="O24" s="20">
        <v>2.5240811821892573E-2</v>
      </c>
      <c r="P24" s="20">
        <v>4.0966620258686436E-2</v>
      </c>
      <c r="Q24" s="20">
        <v>3.9623314472508678E-2</v>
      </c>
      <c r="R24" s="20">
        <v>3.6079635700452632E-2</v>
      </c>
    </row>
    <row r="25" spans="4:18" x14ac:dyDescent="0.25">
      <c r="D25" s="8" t="s">
        <v>16</v>
      </c>
      <c r="E25" s="20">
        <v>8.9597087352103491E-2</v>
      </c>
      <c r="F25" s="20">
        <v>7.1627822229034924E-2</v>
      </c>
      <c r="G25" s="20">
        <v>7.9578456145216719E-2</v>
      </c>
      <c r="M25" s="8" t="s">
        <v>16</v>
      </c>
      <c r="N25" s="20">
        <v>7.7621210356740813E-2</v>
      </c>
      <c r="O25" s="20">
        <v>8.4093841547038445E-2</v>
      </c>
      <c r="P25" s="20">
        <v>7.6825771876763982E-2</v>
      </c>
      <c r="Q25" s="20">
        <v>8.0539992104771072E-2</v>
      </c>
      <c r="R25" s="20">
        <v>7.9578456145216719E-2</v>
      </c>
    </row>
    <row r="26" spans="4:18" x14ac:dyDescent="0.25">
      <c r="D26" s="8" t="s">
        <v>17</v>
      </c>
      <c r="E26" s="20">
        <v>0.11832176522789684</v>
      </c>
      <c r="F26" s="20">
        <v>8.9917269084435855E-2</v>
      </c>
      <c r="G26" s="20">
        <v>0.10248504794815441</v>
      </c>
      <c r="M26" s="8" t="s">
        <v>17</v>
      </c>
      <c r="N26" s="20">
        <v>6.9500407592872945E-2</v>
      </c>
      <c r="O26" s="20">
        <v>9.6032589731313248E-2</v>
      </c>
      <c r="P26" s="20">
        <v>0.10885505068120634</v>
      </c>
      <c r="Q26" s="20">
        <v>0.11272863267101135</v>
      </c>
      <c r="R26" s="20">
        <v>0.10248504794815441</v>
      </c>
    </row>
    <row r="27" spans="4:18" x14ac:dyDescent="0.25">
      <c r="D27" s="8" t="s">
        <v>18</v>
      </c>
      <c r="E27" s="20">
        <v>0.12598605267329835</v>
      </c>
      <c r="F27" s="20">
        <v>0.11078509773411865</v>
      </c>
      <c r="G27" s="20">
        <v>0.11751087238711988</v>
      </c>
      <c r="M27" s="8" t="s">
        <v>18</v>
      </c>
      <c r="N27" s="20">
        <v>5.105780055122084E-2</v>
      </c>
      <c r="O27" s="20">
        <v>0.12478393884556395</v>
      </c>
      <c r="P27" s="20">
        <v>0.12714167323276435</v>
      </c>
      <c r="Q27" s="20">
        <v>0.12222887853121039</v>
      </c>
      <c r="R27" s="20">
        <v>0.11751087238711988</v>
      </c>
    </row>
    <row r="28" spans="4:18" x14ac:dyDescent="0.25">
      <c r="D28" s="8" t="s">
        <v>19</v>
      </c>
      <c r="E28" s="20">
        <v>3.9005683526519785E-2</v>
      </c>
      <c r="F28" s="20">
        <v>2.7362227212845928E-2</v>
      </c>
      <c r="G28" s="20">
        <v>3.2513960354688953E-2</v>
      </c>
      <c r="M28" s="8" t="s">
        <v>19</v>
      </c>
      <c r="N28" s="20">
        <v>2.9435969100578392E-2</v>
      </c>
      <c r="O28" s="20">
        <v>4.1449658765388017E-2</v>
      </c>
      <c r="P28" s="20">
        <v>2.5731654355435906E-2</v>
      </c>
      <c r="Q28" s="20">
        <v>3.6440983163770597E-2</v>
      </c>
      <c r="R28" s="20">
        <v>3.2513960354688953E-2</v>
      </c>
    </row>
    <row r="29" spans="4:18" x14ac:dyDescent="0.25">
      <c r="D29" s="8" t="s">
        <v>20</v>
      </c>
      <c r="E29" s="20">
        <v>3.0510460495026235E-2</v>
      </c>
      <c r="F29" s="20">
        <v>3.9386481065596175E-2</v>
      </c>
      <c r="G29" s="20">
        <v>3.5459220284157517E-2</v>
      </c>
      <c r="M29" s="8" t="s">
        <v>20</v>
      </c>
      <c r="N29" s="20">
        <v>3.8876596405419045E-2</v>
      </c>
      <c r="O29" s="20">
        <v>5.0517329524706035E-2</v>
      </c>
      <c r="P29" s="20">
        <v>2.8705586542786831E-2</v>
      </c>
      <c r="Q29" s="20">
        <v>2.9906642380757808E-2</v>
      </c>
      <c r="R29" s="20">
        <v>3.5459220284157517E-2</v>
      </c>
    </row>
    <row r="30" spans="4:18" ht="15.75" thickBot="1" x14ac:dyDescent="0.3">
      <c r="D30" s="8" t="s">
        <v>21</v>
      </c>
      <c r="E30" s="20">
        <v>0.5109889409033509</v>
      </c>
      <c r="F30" s="23">
        <v>0.57322141546363869</v>
      </c>
      <c r="G30" s="20">
        <v>0.54568619799435292</v>
      </c>
      <c r="M30" s="8" t="s">
        <v>21</v>
      </c>
      <c r="N30" s="20">
        <v>0.65203214160940959</v>
      </c>
      <c r="O30" s="20">
        <v>0.52302623570750395</v>
      </c>
      <c r="P30" s="20">
        <v>0.5417783550978017</v>
      </c>
      <c r="Q30" s="23">
        <v>0.52939068224473829</v>
      </c>
      <c r="R30" s="20">
        <v>0.54568619799435292</v>
      </c>
    </row>
    <row r="31" spans="4:18" ht="15.75" thickTop="1" x14ac:dyDescent="0.25">
      <c r="D31" s="8" t="s">
        <v>87</v>
      </c>
      <c r="E31" s="20">
        <v>0.44245737717871025</v>
      </c>
      <c r="F31" s="20">
        <v>0.55754262282128975</v>
      </c>
      <c r="G31" s="20">
        <v>1</v>
      </c>
      <c r="M31" s="8" t="s">
        <v>87</v>
      </c>
      <c r="N31" s="20">
        <v>0.10385004248978874</v>
      </c>
      <c r="O31" s="20">
        <v>0.24838587178242649</v>
      </c>
      <c r="P31" s="20">
        <v>0.41493133101883578</v>
      </c>
      <c r="Q31" s="20">
        <v>0.23283275470894901</v>
      </c>
      <c r="R31" s="20">
        <v>1</v>
      </c>
    </row>
    <row r="34" spans="4:19" x14ac:dyDescent="0.25">
      <c r="D34" s="15"/>
      <c r="E34" s="16" t="s">
        <v>94</v>
      </c>
      <c r="F34" s="16" t="s">
        <v>95</v>
      </c>
      <c r="G34" s="16" t="s">
        <v>96</v>
      </c>
      <c r="H34" s="16" t="s">
        <v>81</v>
      </c>
      <c r="M34" s="15"/>
      <c r="N34" s="16" t="s">
        <v>431</v>
      </c>
      <c r="O34" s="16" t="s">
        <v>427</v>
      </c>
      <c r="P34" s="16" t="s">
        <v>428</v>
      </c>
      <c r="Q34" s="16" t="s">
        <v>429</v>
      </c>
      <c r="R34" s="16" t="s">
        <v>430</v>
      </c>
      <c r="S34" s="16" t="s">
        <v>81</v>
      </c>
    </row>
    <row r="35" spans="4:19" x14ac:dyDescent="0.25">
      <c r="D35" s="8" t="s">
        <v>11</v>
      </c>
      <c r="E35" s="20">
        <v>1.2458764110246146E-2</v>
      </c>
      <c r="F35" s="20">
        <v>1.4204280179959606E-2</v>
      </c>
      <c r="G35" s="20">
        <v>1.1642865479082894E-2</v>
      </c>
      <c r="H35" s="20">
        <v>1.316780322148387E-2</v>
      </c>
      <c r="M35" s="8" t="s">
        <v>11</v>
      </c>
      <c r="N35" s="20">
        <v>1.1967110995822199E-2</v>
      </c>
      <c r="O35" s="20">
        <v>3.0140768744435699E-2</v>
      </c>
      <c r="P35" s="20">
        <v>1.256338012499409E-2</v>
      </c>
      <c r="Q35" s="20">
        <v>1.1220478835721016E-2</v>
      </c>
      <c r="R35" s="20">
        <v>1.1783058297196005E-2</v>
      </c>
      <c r="S35" s="20">
        <v>1.316780322148387E-2</v>
      </c>
    </row>
    <row r="36" spans="4:19" x14ac:dyDescent="0.25">
      <c r="D36" s="8" t="s">
        <v>12</v>
      </c>
      <c r="E36" s="20">
        <v>1.4633454210085432E-2</v>
      </c>
      <c r="F36" s="20">
        <v>6.7216486052689428E-3</v>
      </c>
      <c r="G36" s="20">
        <v>1.0026206062406503E-2</v>
      </c>
      <c r="H36" s="20">
        <v>8.895039740449473E-3</v>
      </c>
      <c r="M36" s="8" t="s">
        <v>12</v>
      </c>
      <c r="N36" s="20">
        <v>3.9649846460741997E-3</v>
      </c>
      <c r="O36" s="20">
        <v>3.3327742151916702E-2</v>
      </c>
      <c r="P36" s="20">
        <v>8.9267585811752329E-3</v>
      </c>
      <c r="Q36" s="20">
        <v>1.2968196731962447E-2</v>
      </c>
      <c r="R36" s="20">
        <v>1.0532150776053215E-2</v>
      </c>
      <c r="S36" s="20">
        <v>8.895039740449473E-3</v>
      </c>
    </row>
    <row r="37" spans="4:19" x14ac:dyDescent="0.25">
      <c r="D37" s="8" t="s">
        <v>13</v>
      </c>
      <c r="E37" s="20">
        <v>4.3903091225111802E-3</v>
      </c>
      <c r="F37" s="20">
        <v>1.4255747627166871E-2</v>
      </c>
      <c r="G37" s="20">
        <v>1.1302027521670397E-2</v>
      </c>
      <c r="H37" s="20">
        <v>1.1900365879812755E-2</v>
      </c>
      <c r="M37" s="8" t="s">
        <v>13</v>
      </c>
      <c r="N37" s="20">
        <v>1.3414819050193911E-2</v>
      </c>
      <c r="O37" s="20">
        <v>6.7674799685173486E-3</v>
      </c>
      <c r="P37" s="20">
        <v>1.1261706027474224E-2</v>
      </c>
      <c r="Q37" s="20">
        <v>1.4894584673358672E-2</v>
      </c>
      <c r="R37" s="20">
        <v>5.4009771795223982E-3</v>
      </c>
      <c r="S37" s="20">
        <v>1.1900365879812755E-2</v>
      </c>
    </row>
    <row r="38" spans="4:19" x14ac:dyDescent="0.25">
      <c r="D38" s="8" t="s">
        <v>14</v>
      </c>
      <c r="E38" s="20">
        <v>2.0701849168733581E-2</v>
      </c>
      <c r="F38" s="20">
        <v>1.4107962528757437E-2</v>
      </c>
      <c r="G38" s="20">
        <v>1.9507336636499634E-2</v>
      </c>
      <c r="H38" s="20">
        <v>1.672340034411085E-2</v>
      </c>
      <c r="M38" s="8" t="s">
        <v>14</v>
      </c>
      <c r="N38" s="20">
        <v>1.5070777853080924E-2</v>
      </c>
      <c r="O38" s="20">
        <v>1.5754228868559927E-2</v>
      </c>
      <c r="P38" s="20">
        <v>1.7245791114683606E-2</v>
      </c>
      <c r="Q38" s="20">
        <v>2.074846506188481E-2</v>
      </c>
      <c r="R38" s="20">
        <v>1.8415320919098168E-2</v>
      </c>
      <c r="S38" s="20">
        <v>1.672340034411085E-2</v>
      </c>
    </row>
    <row r="39" spans="4:19" x14ac:dyDescent="0.25">
      <c r="D39" s="8" t="s">
        <v>15</v>
      </c>
      <c r="E39" s="20">
        <v>2.7127690053453172E-2</v>
      </c>
      <c r="F39" s="20">
        <v>4.1520995409838959E-2</v>
      </c>
      <c r="G39" s="20">
        <v>3.0615736369134137E-2</v>
      </c>
      <c r="H39" s="20">
        <v>3.6079635700452632E-2</v>
      </c>
      <c r="M39" s="8" t="s">
        <v>15</v>
      </c>
      <c r="N39" s="20">
        <v>3.7643149555092369E-2</v>
      </c>
      <c r="O39" s="20">
        <v>6.0597654284350287E-2</v>
      </c>
      <c r="P39" s="20">
        <v>3.4448471228274144E-2</v>
      </c>
      <c r="Q39" s="20">
        <v>3.277458337394016E-2</v>
      </c>
      <c r="R39" s="20">
        <v>1.9783960912819105E-2</v>
      </c>
      <c r="S39" s="20">
        <v>3.6079635700452632E-2</v>
      </c>
    </row>
    <row r="40" spans="4:19" x14ac:dyDescent="0.25">
      <c r="D40" s="8" t="s">
        <v>16</v>
      </c>
      <c r="E40" s="20">
        <v>9.6851474396230167E-2</v>
      </c>
      <c r="F40" s="20">
        <v>8.2637603734477968E-2</v>
      </c>
      <c r="G40" s="20">
        <v>6.5665018620096979E-2</v>
      </c>
      <c r="H40" s="20">
        <v>7.9578456145216719E-2</v>
      </c>
      <c r="M40" s="8" t="s">
        <v>16</v>
      </c>
      <c r="N40" s="20">
        <v>8.4714212382881793E-2</v>
      </c>
      <c r="O40" s="20">
        <v>9.3770563720114067E-2</v>
      </c>
      <c r="P40" s="20">
        <v>6.7229520188464606E-2</v>
      </c>
      <c r="Q40" s="20">
        <v>7.2169704057434295E-2</v>
      </c>
      <c r="R40" s="20">
        <v>9.5951965151188118E-2</v>
      </c>
      <c r="S40" s="20">
        <v>7.9578456145216719E-2</v>
      </c>
    </row>
    <row r="41" spans="4:19" x14ac:dyDescent="0.25">
      <c r="D41" s="8" t="s">
        <v>17</v>
      </c>
      <c r="E41" s="20">
        <v>0.1478707410045049</v>
      </c>
      <c r="F41" s="20">
        <v>0.10443553812524677</v>
      </c>
      <c r="G41" s="20">
        <v>7.6907366343776859E-2</v>
      </c>
      <c r="H41" s="20">
        <v>0.10248504794815441</v>
      </c>
      <c r="M41" s="8" t="s">
        <v>17</v>
      </c>
      <c r="N41" s="20">
        <v>0.10839268784126178</v>
      </c>
      <c r="O41" s="20">
        <v>0.12297588480445919</v>
      </c>
      <c r="P41" s="20">
        <v>7.9899982477464077E-2</v>
      </c>
      <c r="Q41" s="20">
        <v>8.2561803592892183E-2</v>
      </c>
      <c r="R41" s="20">
        <v>0.16492847752290879</v>
      </c>
      <c r="S41" s="20">
        <v>0.10248504794815441</v>
      </c>
    </row>
    <row r="42" spans="4:19" x14ac:dyDescent="0.25">
      <c r="D42" s="8" t="s">
        <v>18</v>
      </c>
      <c r="E42" s="20">
        <v>0.15665408784438278</v>
      </c>
      <c r="F42" s="20">
        <v>0.12176462759993324</v>
      </c>
      <c r="G42" s="20">
        <v>9.0812759275566826E-2</v>
      </c>
      <c r="H42" s="20">
        <v>0.11751087238711988</v>
      </c>
      <c r="M42" s="8" t="s">
        <v>18</v>
      </c>
      <c r="N42" s="20">
        <v>0.12744489118898389</v>
      </c>
      <c r="O42" s="20">
        <v>0.10903448898752306</v>
      </c>
      <c r="P42" s="20">
        <v>8.6363851286515719E-2</v>
      </c>
      <c r="Q42" s="20">
        <v>0.11985511483611085</v>
      </c>
      <c r="R42" s="20">
        <v>0.17693228420618881</v>
      </c>
      <c r="S42" s="20">
        <v>0.11751087238711988</v>
      </c>
    </row>
    <row r="43" spans="4:19" x14ac:dyDescent="0.25">
      <c r="D43" s="8" t="s">
        <v>19</v>
      </c>
      <c r="E43" s="20">
        <v>3.2303834494350446E-2</v>
      </c>
      <c r="F43" s="20">
        <v>3.5439748897677571E-2</v>
      </c>
      <c r="G43" s="20">
        <v>2.733865235058831E-2</v>
      </c>
      <c r="H43" s="20">
        <v>3.2513960354688953E-2</v>
      </c>
      <c r="M43" s="8" t="s">
        <v>19</v>
      </c>
      <c r="N43" s="20">
        <v>3.6301393635930199E-2</v>
      </c>
      <c r="O43" s="20">
        <v>4.2114498793595086E-2</v>
      </c>
      <c r="P43" s="20">
        <v>2.8766163148716266E-2</v>
      </c>
      <c r="Q43" s="20">
        <v>3.062404573953156E-2</v>
      </c>
      <c r="R43" s="20">
        <v>2.0946569079528285E-2</v>
      </c>
      <c r="S43" s="20">
        <v>3.2513960354688953E-2</v>
      </c>
    </row>
    <row r="44" spans="4:19" x14ac:dyDescent="0.25">
      <c r="D44" s="8" t="s">
        <v>20</v>
      </c>
      <c r="E44" s="20">
        <v>2.9427895516645798E-2</v>
      </c>
      <c r="F44" s="20">
        <v>3.9821099153507546E-2</v>
      </c>
      <c r="G44" s="20">
        <v>3.0522901127815562E-2</v>
      </c>
      <c r="H44" s="20">
        <v>3.5459220284157517E-2</v>
      </c>
      <c r="M44" s="8" t="s">
        <v>20</v>
      </c>
      <c r="N44" s="20">
        <v>3.6488636633498779E-2</v>
      </c>
      <c r="O44" s="20">
        <v>5.613976233178071E-2</v>
      </c>
      <c r="P44" s="20">
        <v>2.8788413987990109E-2</v>
      </c>
      <c r="Q44" s="20">
        <v>4.3114706168989381E-2</v>
      </c>
      <c r="R44" s="20">
        <v>2.6175853069874223E-2</v>
      </c>
      <c r="S44" s="20">
        <v>3.5459220284157517E-2</v>
      </c>
    </row>
    <row r="45" spans="4:19" ht="15.75" thickBot="1" x14ac:dyDescent="0.3">
      <c r="D45" s="8" t="s">
        <v>21</v>
      </c>
      <c r="E45" s="20">
        <v>0.45757990007885641</v>
      </c>
      <c r="F45" s="20">
        <v>0.52509074813816514</v>
      </c>
      <c r="G45" s="23">
        <v>0.62565913021336195</v>
      </c>
      <c r="H45" s="20">
        <v>0.54568619799435292</v>
      </c>
      <c r="M45" s="8" t="s">
        <v>21</v>
      </c>
      <c r="N45" s="20">
        <v>0.52459733621717997</v>
      </c>
      <c r="O45" s="20">
        <v>0.42937692734474797</v>
      </c>
      <c r="P45" s="20">
        <v>0.62450596183424789</v>
      </c>
      <c r="Q45" s="20">
        <v>0.5590683169281746</v>
      </c>
      <c r="R45" s="23">
        <v>0.44914938288562289</v>
      </c>
      <c r="S45" s="20">
        <v>0.54568619799435292</v>
      </c>
    </row>
    <row r="46" spans="4:19" ht="15.75" thickTop="1" x14ac:dyDescent="0.25">
      <c r="D46" s="8" t="s">
        <v>87</v>
      </c>
      <c r="E46" s="20">
        <v>0.14774231676580951</v>
      </c>
      <c r="F46" s="20">
        <v>0.54828879833717381</v>
      </c>
      <c r="G46" s="20">
        <v>0.30396888489701668</v>
      </c>
      <c r="H46" s="20">
        <v>1</v>
      </c>
      <c r="M46" s="8" t="s">
        <v>87</v>
      </c>
      <c r="N46" s="20">
        <v>0.44135925398573572</v>
      </c>
      <c r="O46" s="20">
        <v>6.2487402221079125E-2</v>
      </c>
      <c r="P46" s="20">
        <v>0.28987952895191316</v>
      </c>
      <c r="Q46" s="20">
        <v>0.12409517712678728</v>
      </c>
      <c r="R46" s="20">
        <v>8.2178637714484748E-2</v>
      </c>
      <c r="S46" s="20">
        <v>1</v>
      </c>
    </row>
    <row r="49" spans="4:18" x14ac:dyDescent="0.25">
      <c r="D49" s="15"/>
      <c r="E49" s="16" t="s">
        <v>308</v>
      </c>
      <c r="F49" s="16" t="s">
        <v>309</v>
      </c>
      <c r="G49" s="16" t="s">
        <v>310</v>
      </c>
      <c r="H49" s="16" t="s">
        <v>311</v>
      </c>
      <c r="I49" s="16" t="s">
        <v>312</v>
      </c>
      <c r="J49" s="16" t="s">
        <v>81</v>
      </c>
      <c r="M49" s="15"/>
      <c r="N49" s="16" t="s">
        <v>133</v>
      </c>
      <c r="O49" s="16" t="s">
        <v>134</v>
      </c>
      <c r="P49" s="16" t="s">
        <v>135</v>
      </c>
      <c r="Q49" s="16" t="s">
        <v>136</v>
      </c>
      <c r="R49" s="16" t="s">
        <v>81</v>
      </c>
    </row>
    <row r="50" spans="4:18" x14ac:dyDescent="0.25">
      <c r="D50" s="8" t="s">
        <v>11</v>
      </c>
      <c r="E50" s="20">
        <v>1.8073145760655239E-2</v>
      </c>
      <c r="F50" s="20">
        <v>9.5001841857527934E-3</v>
      </c>
      <c r="G50" s="20">
        <v>8.6674724003534768E-3</v>
      </c>
      <c r="H50" s="20">
        <v>1.7725109966282713E-2</v>
      </c>
      <c r="I50" s="20">
        <v>2.1052686094869152E-2</v>
      </c>
      <c r="J50" s="20">
        <v>1.316780322148387E-2</v>
      </c>
      <c r="M50" s="8" t="s">
        <v>11</v>
      </c>
      <c r="N50" s="20">
        <v>2.2561465531094328E-2</v>
      </c>
      <c r="O50" s="20">
        <v>1.5365067791794217E-2</v>
      </c>
      <c r="P50" s="20">
        <v>2.127164973881782E-2</v>
      </c>
      <c r="Q50" s="20">
        <v>7.8838639609968009E-2</v>
      </c>
      <c r="R50" s="20">
        <v>2.8983938333707493E-2</v>
      </c>
    </row>
    <row r="51" spans="4:18" x14ac:dyDescent="0.25">
      <c r="D51" s="8" t="s">
        <v>12</v>
      </c>
      <c r="E51" s="20">
        <v>6.8396405278325495E-3</v>
      </c>
      <c r="F51" s="20">
        <v>7.7518813259035337E-3</v>
      </c>
      <c r="G51" s="20">
        <v>9.965702633852859E-3</v>
      </c>
      <c r="H51" s="20">
        <v>9.0262207541034114E-3</v>
      </c>
      <c r="I51" s="20">
        <v>1.3159870939006769E-2</v>
      </c>
      <c r="J51" s="20">
        <v>8.895039740449473E-3</v>
      </c>
      <c r="M51" s="8" t="s">
        <v>12</v>
      </c>
      <c r="N51" s="20">
        <v>1.2951952434517114E-2</v>
      </c>
      <c r="O51" s="20">
        <v>2.7132801149431451E-2</v>
      </c>
      <c r="P51" s="20">
        <v>1.508707198897156E-2</v>
      </c>
      <c r="Q51" s="20">
        <v>3.2097366339672535E-2</v>
      </c>
      <c r="R51" s="20">
        <v>1.9579065617599065E-2</v>
      </c>
    </row>
    <row r="52" spans="4:18" x14ac:dyDescent="0.25">
      <c r="D52" s="8" t="s">
        <v>13</v>
      </c>
      <c r="E52" s="20">
        <v>2.2241866373426362E-2</v>
      </c>
      <c r="F52" s="20">
        <v>1.0693006203843928E-2</v>
      </c>
      <c r="G52" s="20">
        <v>9.241662687014476E-3</v>
      </c>
      <c r="H52" s="20">
        <v>8.9620380988241731E-3</v>
      </c>
      <c r="I52" s="20">
        <v>1.0523753541149846E-2</v>
      </c>
      <c r="J52" s="20">
        <v>1.1900365879812755E-2</v>
      </c>
      <c r="M52" s="8" t="s">
        <v>13</v>
      </c>
      <c r="N52" s="20">
        <v>4.9911618190583325E-2</v>
      </c>
      <c r="O52" s="20">
        <v>1.8115339870367293E-2</v>
      </c>
      <c r="P52" s="20">
        <v>2.3971996404943879E-2</v>
      </c>
      <c r="Q52" s="20">
        <v>4.0437487457355009E-2</v>
      </c>
      <c r="R52" s="20">
        <v>2.6194154408861289E-2</v>
      </c>
    </row>
    <row r="53" spans="4:18" x14ac:dyDescent="0.25">
      <c r="D53" s="8" t="s">
        <v>14</v>
      </c>
      <c r="E53" s="20">
        <v>1.9713142727134841E-2</v>
      </c>
      <c r="F53" s="20">
        <v>1.60870175356531E-2</v>
      </c>
      <c r="G53" s="20">
        <v>1.2289072598659195E-2</v>
      </c>
      <c r="H53" s="20">
        <v>1.8856864121039929E-2</v>
      </c>
      <c r="I53" s="20">
        <v>2.3678445467587152E-2</v>
      </c>
      <c r="J53" s="20">
        <v>1.672340034411085E-2</v>
      </c>
      <c r="M53" s="8" t="s">
        <v>14</v>
      </c>
      <c r="N53" s="20">
        <v>9.7059296159408646E-3</v>
      </c>
      <c r="O53" s="20">
        <v>3.5962622033271323E-2</v>
      </c>
      <c r="P53" s="20">
        <v>3.1882471398355192E-2</v>
      </c>
      <c r="Q53" s="20">
        <v>6.4241952048730386E-2</v>
      </c>
      <c r="R53" s="20">
        <v>3.6810240565623369E-2</v>
      </c>
    </row>
    <row r="54" spans="4:18" x14ac:dyDescent="0.25">
      <c r="D54" s="8" t="s">
        <v>15</v>
      </c>
      <c r="E54" s="20">
        <v>2.7024400879720915E-2</v>
      </c>
      <c r="F54" s="20">
        <v>3.9000602258175802E-2</v>
      </c>
      <c r="G54" s="20">
        <v>3.7820933857480372E-2</v>
      </c>
      <c r="H54" s="20">
        <v>3.8092405908227357E-2</v>
      </c>
      <c r="I54" s="20">
        <v>3.420737802130646E-2</v>
      </c>
      <c r="J54" s="20">
        <v>3.6079635700452632E-2</v>
      </c>
      <c r="M54" s="8" t="s">
        <v>15</v>
      </c>
      <c r="N54" s="20">
        <v>7.4337136429374895E-2</v>
      </c>
      <c r="O54" s="20">
        <v>5.914425257469428E-2</v>
      </c>
      <c r="P54" s="20">
        <v>7.5792162507348923E-2</v>
      </c>
      <c r="Q54" s="20">
        <v>0.11849110505129204</v>
      </c>
      <c r="R54" s="20">
        <v>7.9415671593451101E-2</v>
      </c>
    </row>
    <row r="55" spans="4:18" x14ac:dyDescent="0.25">
      <c r="D55" s="8" t="s">
        <v>16</v>
      </c>
      <c r="E55" s="20">
        <v>8.7301399211284714E-2</v>
      </c>
      <c r="F55" s="20">
        <v>6.8474708080199745E-2</v>
      </c>
      <c r="G55" s="20">
        <v>7.9628989046970161E-2</v>
      </c>
      <c r="H55" s="20">
        <v>9.1209971417324176E-2</v>
      </c>
      <c r="I55" s="20">
        <v>7.3697348863465698E-2</v>
      </c>
      <c r="J55" s="20">
        <v>7.9578456145216719E-2</v>
      </c>
      <c r="M55" s="8" t="s">
        <v>16</v>
      </c>
      <c r="N55" s="20">
        <v>5.6757191065402543E-2</v>
      </c>
      <c r="O55" s="20">
        <v>0.14520149897870013</v>
      </c>
      <c r="P55" s="20">
        <v>0.18386414472128182</v>
      </c>
      <c r="Q55" s="20">
        <v>0.19188771233960172</v>
      </c>
      <c r="R55" s="20">
        <v>0.17516187224315841</v>
      </c>
    </row>
    <row r="56" spans="4:18" x14ac:dyDescent="0.25">
      <c r="D56" s="8" t="s">
        <v>17</v>
      </c>
      <c r="E56" s="20">
        <v>9.4013063097224334E-2</v>
      </c>
      <c r="F56" s="20">
        <v>0.10960952620407781</v>
      </c>
      <c r="G56" s="20">
        <v>9.9921714056038169E-2</v>
      </c>
      <c r="H56" s="20">
        <v>0.10791029832098174</v>
      </c>
      <c r="I56" s="20">
        <v>9.2103559535338983E-2</v>
      </c>
      <c r="J56" s="20">
        <v>0.10248504794815441</v>
      </c>
      <c r="M56" s="8" t="s">
        <v>17</v>
      </c>
      <c r="N56" s="20">
        <v>8.8735336654346783E-2</v>
      </c>
      <c r="O56" s="20">
        <v>0.18561387895586162</v>
      </c>
      <c r="P56" s="20">
        <v>0.24828052249951008</v>
      </c>
      <c r="Q56" s="20">
        <v>0.19558853041517629</v>
      </c>
      <c r="R56" s="20">
        <v>0.22558207013680057</v>
      </c>
    </row>
    <row r="57" spans="4:18" x14ac:dyDescent="0.25">
      <c r="D57" s="8" t="s">
        <v>18</v>
      </c>
      <c r="E57" s="20">
        <v>0.12896253602305474</v>
      </c>
      <c r="F57" s="20">
        <v>0.11473018249007444</v>
      </c>
      <c r="G57" s="20">
        <v>0.12264704523078948</v>
      </c>
      <c r="H57" s="20">
        <v>0.11823300871172576</v>
      </c>
      <c r="I57" s="20">
        <v>8.1595343031897555E-2</v>
      </c>
      <c r="J57" s="20">
        <v>0.11751087238711988</v>
      </c>
      <c r="M57" s="8" t="s">
        <v>18</v>
      </c>
      <c r="N57" s="20">
        <v>0.2379559697894906</v>
      </c>
      <c r="O57" s="20">
        <v>0.29083189028934148</v>
      </c>
      <c r="P57" s="20">
        <v>0.26631391867874932</v>
      </c>
      <c r="Q57" s="20">
        <v>0.19358760963747329</v>
      </c>
      <c r="R57" s="20">
        <v>0.2586557394214038</v>
      </c>
    </row>
    <row r="58" spans="4:18" x14ac:dyDescent="0.25">
      <c r="D58" s="8" t="s">
        <v>19</v>
      </c>
      <c r="E58" s="20">
        <v>3.1667109055058394E-2</v>
      </c>
      <c r="F58" s="20">
        <v>3.6259742841606102E-2</v>
      </c>
      <c r="G58" s="20">
        <v>2.3282715892046623E-2</v>
      </c>
      <c r="H58" s="20">
        <v>3.901877556609102E-2</v>
      </c>
      <c r="I58" s="20">
        <v>3.948479182958977E-2</v>
      </c>
      <c r="J58" s="20">
        <v>3.2513960354688953E-2</v>
      </c>
      <c r="M58" s="8" t="s">
        <v>19</v>
      </c>
      <c r="N58" s="20">
        <v>0.25495741603728106</v>
      </c>
      <c r="O58" s="20">
        <v>8.9413328901445904E-2</v>
      </c>
      <c r="P58" s="20">
        <v>6.8092525391773268E-2</v>
      </c>
      <c r="Q58" s="20">
        <v>3.3413606261288378E-2</v>
      </c>
      <c r="R58" s="20">
        <v>7.156718596518627E-2</v>
      </c>
    </row>
    <row r="59" spans="4:18" x14ac:dyDescent="0.25">
      <c r="D59" s="8" t="s">
        <v>20</v>
      </c>
      <c r="E59" s="20">
        <v>2.9176304413772183E-2</v>
      </c>
      <c r="F59" s="20">
        <v>3.2592107494313634E-2</v>
      </c>
      <c r="G59" s="20">
        <v>4.6473001152581975E-2</v>
      </c>
      <c r="H59" s="20">
        <v>3.3366423057832849E-2</v>
      </c>
      <c r="I59" s="20">
        <v>2.3683624480156613E-2</v>
      </c>
      <c r="J59" s="20">
        <v>3.5459220284157517E-2</v>
      </c>
      <c r="M59" s="8" t="s">
        <v>20</v>
      </c>
      <c r="N59" s="20">
        <v>0.19212598425196853</v>
      </c>
      <c r="O59" s="20">
        <v>0.1332193194550923</v>
      </c>
      <c r="P59" s="20">
        <v>6.5443536670248201E-2</v>
      </c>
      <c r="Q59" s="20">
        <v>5.1415990839442344E-2</v>
      </c>
      <c r="R59" s="20">
        <v>7.8050061714208641E-2</v>
      </c>
    </row>
    <row r="60" spans="4:18" ht="15.75" thickBot="1" x14ac:dyDescent="0.3">
      <c r="D60" s="8" t="s">
        <v>21</v>
      </c>
      <c r="E60" s="20">
        <v>0.53498739193083578</v>
      </c>
      <c r="F60" s="20">
        <v>0.55530104138039915</v>
      </c>
      <c r="G60" s="20">
        <v>0.55006169044421316</v>
      </c>
      <c r="H60" s="20">
        <v>0.51759888407756682</v>
      </c>
      <c r="I60" s="23">
        <v>0.58681319819563205</v>
      </c>
      <c r="J60" s="20">
        <v>0.54568619799435292</v>
      </c>
      <c r="M60" s="8" t="s">
        <v>21</v>
      </c>
      <c r="N60" s="20">
        <v>0</v>
      </c>
      <c r="O60" s="20">
        <v>0</v>
      </c>
      <c r="P60" s="20">
        <v>0</v>
      </c>
      <c r="Q60" s="23">
        <v>0</v>
      </c>
      <c r="R60" s="20">
        <v>0</v>
      </c>
    </row>
    <row r="61" spans="4:18" ht="15.75" thickTop="1" x14ac:dyDescent="0.25">
      <c r="D61" s="8" t="s">
        <v>87</v>
      </c>
      <c r="E61" s="20">
        <v>0.17010105635903633</v>
      </c>
      <c r="F61" s="20">
        <v>0.27577727288119469</v>
      </c>
      <c r="G61" s="20">
        <v>0.2878538061014369</v>
      </c>
      <c r="H61" s="20">
        <v>0.18842890982650942</v>
      </c>
      <c r="I61" s="20">
        <v>7.7838954831822668E-2</v>
      </c>
      <c r="J61" s="20">
        <v>1</v>
      </c>
      <c r="M61" s="8" t="s">
        <v>87</v>
      </c>
      <c r="N61" s="20">
        <v>2.7609455095925443E-2</v>
      </c>
      <c r="O61" s="20">
        <v>0.1655120948313574</v>
      </c>
      <c r="P61" s="20">
        <v>0.6565442350233236</v>
      </c>
      <c r="Q61" s="20">
        <v>0.15033421504939354</v>
      </c>
      <c r="R61" s="20">
        <v>1</v>
      </c>
    </row>
    <row r="64" spans="4:18" x14ac:dyDescent="0.25">
      <c r="D64" s="13" t="s">
        <v>433</v>
      </c>
    </row>
    <row r="65" spans="4:20" x14ac:dyDescent="0.25">
      <c r="D65" s="15"/>
      <c r="E65" s="16" t="s">
        <v>326</v>
      </c>
      <c r="F65" s="16" t="s">
        <v>327</v>
      </c>
      <c r="G65" s="16" t="s">
        <v>328</v>
      </c>
      <c r="H65" s="16" t="s">
        <v>329</v>
      </c>
      <c r="I65" s="16" t="s">
        <v>330</v>
      </c>
      <c r="J65" s="16" t="s">
        <v>331</v>
      </c>
      <c r="K65" s="16" t="s">
        <v>332</v>
      </c>
      <c r="L65" s="16" t="s">
        <v>333</v>
      </c>
      <c r="M65" s="16" t="s">
        <v>334</v>
      </c>
      <c r="N65" s="16" t="s">
        <v>335</v>
      </c>
      <c r="O65" s="16" t="s">
        <v>336</v>
      </c>
      <c r="P65" s="16" t="s">
        <v>337</v>
      </c>
      <c r="Q65" s="16" t="s">
        <v>338</v>
      </c>
      <c r="R65" s="16" t="s">
        <v>339</v>
      </c>
      <c r="S65" s="16" t="s">
        <v>340</v>
      </c>
      <c r="T65" s="16" t="s">
        <v>81</v>
      </c>
    </row>
    <row r="66" spans="4:20" x14ac:dyDescent="0.25">
      <c r="D66" s="8" t="s">
        <v>11</v>
      </c>
      <c r="E66" s="20">
        <v>5.2082087588796681E-3</v>
      </c>
      <c r="F66" s="20">
        <v>1.3021117537924261E-2</v>
      </c>
      <c r="G66" s="20">
        <v>1.3023250580842603E-2</v>
      </c>
      <c r="H66" s="20">
        <v>1.3029000032330025E-2</v>
      </c>
      <c r="I66" s="20">
        <v>1.041806850402105E-2</v>
      </c>
      <c r="J66" s="20">
        <v>1.5626680382484277E-2</v>
      </c>
      <c r="K66" s="20">
        <v>1.0415813267593678E-2</v>
      </c>
      <c r="L66" s="20">
        <v>1.3017018902141313E-2</v>
      </c>
      <c r="M66" s="20">
        <v>7.8157964776983651E-3</v>
      </c>
      <c r="N66" s="20">
        <v>2.0833226561979494E-2</v>
      </c>
      <c r="O66" s="20">
        <v>1.3017910849755355E-2</v>
      </c>
      <c r="P66" s="20">
        <v>2.6036369553720354E-2</v>
      </c>
      <c r="Q66" s="20">
        <v>1.0410736773102865E-2</v>
      </c>
      <c r="R66" s="20">
        <v>1.3018639909180797E-2</v>
      </c>
      <c r="S66" s="20">
        <v>1.5619838957111503E-2</v>
      </c>
      <c r="T66" s="20">
        <v>1.316780322148387E-2</v>
      </c>
    </row>
    <row r="67" spans="4:20" x14ac:dyDescent="0.25">
      <c r="D67" s="8" t="s">
        <v>12</v>
      </c>
      <c r="E67" s="20">
        <v>2.601114592551843E-3</v>
      </c>
      <c r="F67" s="20">
        <v>1.0415529848302959E-2</v>
      </c>
      <c r="G67" s="20">
        <v>7.8139503485055613E-3</v>
      </c>
      <c r="H67" s="20">
        <v>2.3439268048236397E-2</v>
      </c>
      <c r="I67" s="20">
        <v>7.8147115192745871E-3</v>
      </c>
      <c r="J67" s="20">
        <v>7.8133401912421387E-3</v>
      </c>
      <c r="K67" s="20">
        <v>7.8090670082745575E-3</v>
      </c>
      <c r="L67" s="20">
        <v>7.820673781125758E-3</v>
      </c>
      <c r="M67" s="20">
        <v>7.8093049523846629E-3</v>
      </c>
      <c r="N67" s="20">
        <v>1.3022688485606367E-2</v>
      </c>
      <c r="O67" s="20">
        <v>5.2071643399021414E-3</v>
      </c>
      <c r="P67" s="20">
        <v>1.0414547821488141E-2</v>
      </c>
      <c r="Q67" s="20">
        <v>5.209681036416015E-3</v>
      </c>
      <c r="R67" s="20">
        <v>1.0412470550896596E-2</v>
      </c>
      <c r="S67" s="20">
        <v>5.2115064189610753E-3</v>
      </c>
      <c r="T67" s="20">
        <v>8.895039740449473E-3</v>
      </c>
    </row>
    <row r="68" spans="4:20" x14ac:dyDescent="0.25">
      <c r="D68" s="8" t="s">
        <v>13</v>
      </c>
      <c r="E68" s="20">
        <v>5.2082087588796681E-3</v>
      </c>
      <c r="F68" s="20">
        <v>2.3423005565862708E-2</v>
      </c>
      <c r="G68" s="20">
        <v>2.5990245219651327E-3</v>
      </c>
      <c r="H68" s="20">
        <v>1.5628334033817207E-2</v>
      </c>
      <c r="I68" s="20">
        <v>1.041342793898585E-2</v>
      </c>
      <c r="J68" s="20">
        <v>1.0417786921656185E-2</v>
      </c>
      <c r="K68" s="20">
        <v>2.3442096717734066E-2</v>
      </c>
      <c r="L68" s="20">
        <v>5.2050638208830302E-3</v>
      </c>
      <c r="M68" s="20">
        <v>1.3015508253974436E-2</v>
      </c>
      <c r="N68" s="20">
        <v>1.0414050768497496E-2</v>
      </c>
      <c r="O68" s="20">
        <v>5.2071643399021414E-3</v>
      </c>
      <c r="P68" s="20">
        <v>2.3440868963833857E-2</v>
      </c>
      <c r="Q68" s="20">
        <v>2.6048405182080075E-3</v>
      </c>
      <c r="R68" s="20">
        <v>7.8185080748526016E-3</v>
      </c>
      <c r="S68" s="20">
        <v>1.302876604740269E-2</v>
      </c>
      <c r="T68" s="20">
        <v>1.1900365879812755E-2</v>
      </c>
    </row>
    <row r="69" spans="4:20" x14ac:dyDescent="0.25">
      <c r="D69" s="8" t="s">
        <v>14</v>
      </c>
      <c r="E69" s="20">
        <v>2.0826855461742688E-2</v>
      </c>
      <c r="F69" s="20">
        <v>2.6028593255484012E-2</v>
      </c>
      <c r="G69" s="20">
        <v>1.8226925218976255E-2</v>
      </c>
      <c r="H69" s="20">
        <v>2.0839934046749217E-2</v>
      </c>
      <c r="I69" s="20">
        <v>1.8232780023295637E-2</v>
      </c>
      <c r="J69" s="20">
        <v>2.0830897996399599E-2</v>
      </c>
      <c r="K69" s="20">
        <v>1.8228604199095833E-2</v>
      </c>
      <c r="L69" s="20">
        <v>1.3017018902141313E-2</v>
      </c>
      <c r="M69" s="20">
        <v>1.0412406603179549E-2</v>
      </c>
      <c r="N69" s="20">
        <v>2.3431614229119366E-2</v>
      </c>
      <c r="O69" s="20">
        <v>1.0414328679804283E-2</v>
      </c>
      <c r="P69" s="20">
        <v>5.2072739107440705E-3</v>
      </c>
      <c r="Q69" s="20">
        <v>7.8145215546240234E-3</v>
      </c>
      <c r="R69" s="20">
        <v>1.0418573992016698E-2</v>
      </c>
      <c r="S69" s="20">
        <v>1.5627179106997364E-2</v>
      </c>
      <c r="T69" s="20">
        <v>1.672340034411085E-2</v>
      </c>
    </row>
    <row r="70" spans="4:20" x14ac:dyDescent="0.25">
      <c r="D70" s="8" t="s">
        <v>15</v>
      </c>
      <c r="E70" s="20">
        <v>3.3856346719605829E-2</v>
      </c>
      <c r="F70" s="20">
        <v>2.6049055986030779E-2</v>
      </c>
      <c r="G70" s="20">
        <v>3.6465101626359284E-2</v>
      </c>
      <c r="H70" s="20">
        <v>4.1673402088519607E-2</v>
      </c>
      <c r="I70" s="20">
        <v>4.1672274016084199E-2</v>
      </c>
      <c r="J70" s="20">
        <v>2.6044467304140461E-2</v>
      </c>
      <c r="K70" s="20">
        <v>3.6453484474964062E-2</v>
      </c>
      <c r="L70" s="20">
        <v>2.8667085164260305E-2</v>
      </c>
      <c r="M70" s="20">
        <v>5.4678117717320042E-2</v>
      </c>
      <c r="N70" s="20">
        <v>3.6454302714725731E-2</v>
      </c>
      <c r="O70" s="20">
        <v>3.9068695665185317E-2</v>
      </c>
      <c r="P70" s="20">
        <v>3.3855416785321994E-2</v>
      </c>
      <c r="Q70" s="20">
        <v>2.8644620400558922E-2</v>
      </c>
      <c r="R70" s="20">
        <v>3.384358101097399E-2</v>
      </c>
      <c r="S70" s="20">
        <v>4.168471120180274E-2</v>
      </c>
      <c r="T70" s="20">
        <v>3.6079635700452632E-2</v>
      </c>
    </row>
    <row r="71" spans="4:20" x14ac:dyDescent="0.25">
      <c r="D71" s="8" t="s">
        <v>16</v>
      </c>
      <c r="E71" s="20">
        <v>8.3331340142074689E-2</v>
      </c>
      <c r="F71" s="20">
        <v>7.8085779766452035E-2</v>
      </c>
      <c r="G71" s="20">
        <v>7.8133877890852216E-2</v>
      </c>
      <c r="H71" s="20">
        <v>5.9894604118845174E-2</v>
      </c>
      <c r="I71" s="20">
        <v>8.8537340306555731E-2</v>
      </c>
      <c r="J71" s="20">
        <v>9.3741378907254577E-2</v>
      </c>
      <c r="K71" s="20">
        <v>7.8139081084704354E-2</v>
      </c>
      <c r="L71" s="20">
        <v>8.3289739833995957E-2</v>
      </c>
      <c r="M71" s="20">
        <v>6.7706609021921882E-2</v>
      </c>
      <c r="N71" s="20">
        <v>7.2929105529389457E-2</v>
      </c>
      <c r="O71" s="20">
        <v>7.2907782316589606E-2</v>
      </c>
      <c r="P71" s="20">
        <v>5.9891786339042352E-2</v>
      </c>
      <c r="Q71" s="20">
        <v>0.1354258310476289</v>
      </c>
      <c r="R71" s="20">
        <v>6.7705472345308285E-2</v>
      </c>
      <c r="S71" s="20">
        <v>7.8121215235215105E-2</v>
      </c>
      <c r="T71" s="20">
        <v>7.9578456145216719E-2</v>
      </c>
    </row>
    <row r="72" spans="4:20" x14ac:dyDescent="0.25">
      <c r="D72" s="8" t="s">
        <v>17</v>
      </c>
      <c r="E72" s="20">
        <v>0.15102609485995838</v>
      </c>
      <c r="F72" s="20">
        <v>5.7295645530939646E-2</v>
      </c>
      <c r="G72" s="20">
        <v>0.10675127560348563</v>
      </c>
      <c r="H72" s="20">
        <v>9.1157738191458407E-2</v>
      </c>
      <c r="I72" s="20">
        <v>0.13801504471184411</v>
      </c>
      <c r="J72" s="20">
        <v>0.11718607532789378</v>
      </c>
      <c r="K72" s="20">
        <v>6.7715819970655483E-2</v>
      </c>
      <c r="L72" s="20">
        <v>0.11973390528004464</v>
      </c>
      <c r="M72" s="20">
        <v>0.12502028601660531</v>
      </c>
      <c r="N72" s="20">
        <v>9.1143444324291084E-2</v>
      </c>
      <c r="O72" s="20">
        <v>8.0733491942362082E-2</v>
      </c>
      <c r="P72" s="20">
        <v>9.6350840079736391E-2</v>
      </c>
      <c r="Q72" s="20">
        <v>7.8127964946781897E-2</v>
      </c>
      <c r="R72" s="20">
        <v>9.3767165928150292E-2</v>
      </c>
      <c r="S72" s="20">
        <v>0.12240433949661253</v>
      </c>
      <c r="T72" s="20">
        <v>0.10248504794815441</v>
      </c>
    </row>
    <row r="73" spans="4:20" x14ac:dyDescent="0.25">
      <c r="D73" s="8" t="s">
        <v>18</v>
      </c>
      <c r="E73" s="20">
        <v>0.10939630223157694</v>
      </c>
      <c r="F73" s="20">
        <v>0.16141683946305796</v>
      </c>
      <c r="G73" s="20">
        <v>0.15622275102807734</v>
      </c>
      <c r="H73" s="20">
        <v>0.13023827228346965</v>
      </c>
      <c r="I73" s="20">
        <v>0.1250075409181822</v>
      </c>
      <c r="J73" s="20">
        <v>0.10938208683047718</v>
      </c>
      <c r="K73" s="20">
        <v>0.13801976658449208</v>
      </c>
      <c r="L73" s="20">
        <v>9.3778335774569316E-2</v>
      </c>
      <c r="M73" s="20">
        <v>6.7700117496608175E-2</v>
      </c>
      <c r="N73" s="20">
        <v>8.3353406347855957E-2</v>
      </c>
      <c r="O73" s="20">
        <v>0.11717616076371744</v>
      </c>
      <c r="P73" s="20">
        <v>0.1145925714983117</v>
      </c>
      <c r="Q73" s="20">
        <v>9.3774258655488274E-2</v>
      </c>
      <c r="R73" s="20">
        <v>0.12760464349800418</v>
      </c>
      <c r="S73" s="20">
        <v>0.11198866680857623</v>
      </c>
      <c r="T73" s="20">
        <v>0.11751087238711988</v>
      </c>
    </row>
    <row r="74" spans="4:20" x14ac:dyDescent="0.25">
      <c r="D74" s="8" t="s">
        <v>19</v>
      </c>
      <c r="E74" s="20">
        <v>3.1249252553278001E-2</v>
      </c>
      <c r="F74" s="20">
        <v>4.167576121357635E-2</v>
      </c>
      <c r="G74" s="20">
        <v>2.8651151277853726E-2</v>
      </c>
      <c r="H74" s="20">
        <v>3.9048204067117134E-2</v>
      </c>
      <c r="I74" s="20">
        <v>4.4261709305725074E-2</v>
      </c>
      <c r="J74" s="20">
        <v>4.687536530054006E-2</v>
      </c>
      <c r="K74" s="20">
        <v>2.343837279450647E-2</v>
      </c>
      <c r="L74" s="20">
        <v>1.8239520122759294E-2</v>
      </c>
      <c r="M74" s="20">
        <v>2.6037508033262574E-2</v>
      </c>
      <c r="N74" s="20">
        <v>4.1681828198912467E-2</v>
      </c>
      <c r="O74" s="20">
        <v>1.5621493019706426E-2</v>
      </c>
      <c r="P74" s="20">
        <v>3.9054554330580526E-2</v>
      </c>
      <c r="Q74" s="20">
        <v>2.8635995100829759E-2</v>
      </c>
      <c r="R74" s="20">
        <v>2.8637345735525691E-2</v>
      </c>
      <c r="S74" s="20">
        <v>2.343709858555312E-2</v>
      </c>
      <c r="T74" s="20">
        <v>3.2513960354688953E-2</v>
      </c>
    </row>
    <row r="75" spans="4:20" x14ac:dyDescent="0.25">
      <c r="D75" s="8" t="s">
        <v>20</v>
      </c>
      <c r="E75" s="20">
        <v>2.3421990480518549E-2</v>
      </c>
      <c r="F75" s="20">
        <v>4.4254065262468625E-2</v>
      </c>
      <c r="G75" s="20">
        <v>4.1674401858696329E-2</v>
      </c>
      <c r="H75" s="20">
        <v>4.6872070091493974E-2</v>
      </c>
      <c r="I75" s="20">
        <v>2.8646207962281487E-2</v>
      </c>
      <c r="J75" s="20">
        <v>3.6462254225796645E-2</v>
      </c>
      <c r="K75" s="20">
        <v>2.8648141389917108E-2</v>
      </c>
      <c r="L75" s="20">
        <v>2.3444583943642329E-2</v>
      </c>
      <c r="M75" s="20">
        <v>4.1662609463345601E-2</v>
      </c>
      <c r="N75" s="20">
        <v>2.3436739254103865E-2</v>
      </c>
      <c r="O75" s="20">
        <v>4.1657314719217131E-2</v>
      </c>
      <c r="P75" s="20">
        <v>1.3026321142345714E-2</v>
      </c>
      <c r="Q75" s="20">
        <v>3.1240835619037764E-2</v>
      </c>
      <c r="R75" s="20">
        <v>5.4692935877247592E-2</v>
      </c>
      <c r="S75" s="20">
        <v>5.7267849409484949E-2</v>
      </c>
      <c r="T75" s="20">
        <v>3.5459220284157517E-2</v>
      </c>
    </row>
    <row r="76" spans="4:20" ht="15.75" thickBot="1" x14ac:dyDescent="0.3">
      <c r="D76" s="8" t="s">
        <v>21</v>
      </c>
      <c r="E76" s="20">
        <v>0.53387428544093374</v>
      </c>
      <c r="F76" s="20">
        <v>0.51833460656990071</v>
      </c>
      <c r="G76" s="20">
        <v>0.5104382900443859</v>
      </c>
      <c r="H76" s="20">
        <v>0.51817917299796323</v>
      </c>
      <c r="I76" s="20">
        <v>0.48698089479375006</v>
      </c>
      <c r="J76" s="20">
        <v>0.51561966661211511</v>
      </c>
      <c r="K76" s="20">
        <v>0.56768975250806231</v>
      </c>
      <c r="L76" s="20">
        <v>0.5937870544744368</v>
      </c>
      <c r="M76" s="20">
        <v>0.57814173596369944</v>
      </c>
      <c r="N76" s="20">
        <v>0.58329959358551875</v>
      </c>
      <c r="O76" s="20">
        <v>0.59898849336385807</v>
      </c>
      <c r="P76" s="20">
        <v>0.57812944957487489</v>
      </c>
      <c r="Q76" s="20">
        <v>0.57811071434732353</v>
      </c>
      <c r="R76" s="20">
        <v>0.55208066307784331</v>
      </c>
      <c r="S76" s="23">
        <v>0.51560882873228275</v>
      </c>
      <c r="T76" s="20">
        <v>0.54568619799435292</v>
      </c>
    </row>
    <row r="77" spans="4:20" ht="15.75" thickTop="1" x14ac:dyDescent="0.25">
      <c r="D77" s="8" t="s">
        <v>87</v>
      </c>
      <c r="E77" s="20">
        <v>6.741766897955169E-2</v>
      </c>
      <c r="F77" s="20">
        <v>5.9101925504999604E-2</v>
      </c>
      <c r="G77" s="20">
        <v>7.1659794662250517E-2</v>
      </c>
      <c r="H77" s="20">
        <v>6.2345903968239899E-2</v>
      </c>
      <c r="I77" s="20">
        <v>8.6870655278005776E-2</v>
      </c>
      <c r="J77" s="20">
        <v>8.6215167645194948E-2</v>
      </c>
      <c r="K77" s="20">
        <v>0.10825382287160022</v>
      </c>
      <c r="L77" s="20">
        <v>4.6237275235467605E-2</v>
      </c>
      <c r="M77" s="20">
        <v>6.2100801581555398E-2</v>
      </c>
      <c r="N77" s="20">
        <v>7.8658919066224409E-2</v>
      </c>
      <c r="O77" s="20">
        <v>5.3883018435892022E-2</v>
      </c>
      <c r="P77" s="20">
        <v>4.9546560584633692E-2</v>
      </c>
      <c r="Q77" s="20">
        <v>4.673796136089875E-2</v>
      </c>
      <c r="R77" s="20">
        <v>6.6049449406513597E-2</v>
      </c>
      <c r="S77" s="20">
        <v>5.4921075418971892E-2</v>
      </c>
      <c r="T77" s="20">
        <v>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3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85546875" style="14" bestFit="1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388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2.7609455095925441</v>
      </c>
    </row>
    <row r="4" spans="1:18" x14ac:dyDescent="0.25">
      <c r="A4" s="8" t="s">
        <v>23</v>
      </c>
      <c r="B4" s="17">
        <v>16.551209483135739</v>
      </c>
    </row>
    <row r="5" spans="1:18" x14ac:dyDescent="0.25">
      <c r="A5" s="8" t="s">
        <v>24</v>
      </c>
      <c r="B5" s="17">
        <v>65.654423502332364</v>
      </c>
    </row>
    <row r="6" spans="1:18" x14ac:dyDescent="0.25">
      <c r="A6" s="8" t="s">
        <v>25</v>
      </c>
      <c r="B6" s="17">
        <v>15.033421504939355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2.9343155996258741E-2</v>
      </c>
      <c r="F12" s="20">
        <v>2.603299274376494E-2</v>
      </c>
      <c r="G12" s="20">
        <v>2.7609455095925443E-2</v>
      </c>
      <c r="M12" s="8" t="s">
        <v>22</v>
      </c>
      <c r="N12" s="20">
        <v>4.5180722891566265E-2</v>
      </c>
      <c r="O12" s="20">
        <v>3.4683634755091279E-2</v>
      </c>
      <c r="P12" s="20">
        <v>1.9987829623205982E-2</v>
      </c>
      <c r="Q12" s="20">
        <v>2.7390758884061121E-2</v>
      </c>
      <c r="R12" s="20">
        <v>2.7609455095925443E-2</v>
      </c>
    </row>
    <row r="13" spans="1:18" x14ac:dyDescent="0.25">
      <c r="D13" s="8" t="s">
        <v>23</v>
      </c>
      <c r="E13" s="20">
        <v>0.19532417396099999</v>
      </c>
      <c r="F13" s="20">
        <v>0.13840383159028954</v>
      </c>
      <c r="G13" s="20">
        <v>0.1655120948313574</v>
      </c>
      <c r="M13" s="8" t="s">
        <v>23</v>
      </c>
      <c r="N13" s="20">
        <v>0.22144132083891119</v>
      </c>
      <c r="O13" s="20">
        <v>0.17124725657995474</v>
      </c>
      <c r="P13" s="20">
        <v>0.16366188403369542</v>
      </c>
      <c r="Q13" s="20">
        <v>0.14407649545449527</v>
      </c>
      <c r="R13" s="20">
        <v>0.1655120948313574</v>
      </c>
    </row>
    <row r="14" spans="1:18" x14ac:dyDescent="0.25">
      <c r="D14" s="8" t="s">
        <v>24</v>
      </c>
      <c r="E14" s="20">
        <v>0.64988690522769876</v>
      </c>
      <c r="F14" s="20">
        <v>0.66259777620029459</v>
      </c>
      <c r="G14" s="20">
        <v>0.6565442350233236</v>
      </c>
      <c r="M14" s="8" t="s">
        <v>24</v>
      </c>
      <c r="N14" s="20">
        <v>0.49870593485051318</v>
      </c>
      <c r="O14" s="20">
        <v>0.61915715330826682</v>
      </c>
      <c r="P14" s="20">
        <v>0.68754571842327894</v>
      </c>
      <c r="Q14" s="20">
        <v>0.69522859970493767</v>
      </c>
      <c r="R14" s="20">
        <v>0.6565442350233236</v>
      </c>
    </row>
    <row r="15" spans="1:18" ht="15.75" thickBot="1" x14ac:dyDescent="0.3">
      <c r="D15" s="8" t="s">
        <v>25</v>
      </c>
      <c r="E15" s="20">
        <v>0.12544576481504255</v>
      </c>
      <c r="F15" s="23">
        <v>0.17296539946565109</v>
      </c>
      <c r="G15" s="20">
        <v>0.15033421504939354</v>
      </c>
      <c r="M15" s="8" t="s">
        <v>25</v>
      </c>
      <c r="N15" s="20">
        <v>0.23467202141900939</v>
      </c>
      <c r="O15" s="20">
        <v>0.17491195535668713</v>
      </c>
      <c r="P15" s="20">
        <v>0.1288045679198197</v>
      </c>
      <c r="Q15" s="23">
        <v>0.13330414595650592</v>
      </c>
      <c r="R15" s="20">
        <v>0.15033421504939354</v>
      </c>
    </row>
    <row r="16" spans="1:18" ht="15.75" thickTop="1" x14ac:dyDescent="0.25">
      <c r="D16" s="8" t="s">
        <v>87</v>
      </c>
      <c r="E16" s="20">
        <v>0.47624912486501403</v>
      </c>
      <c r="F16" s="20">
        <v>0.52375087513498597</v>
      </c>
      <c r="G16" s="20">
        <v>1</v>
      </c>
      <c r="M16" s="8" t="s">
        <v>87</v>
      </c>
      <c r="N16" s="20">
        <v>7.9540785948859286E-2</v>
      </c>
      <c r="O16" s="20">
        <v>0.26077469744065718</v>
      </c>
      <c r="P16" s="20">
        <v>0.41850042015352684</v>
      </c>
      <c r="Q16" s="20">
        <v>0.24118409645695668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22</v>
      </c>
      <c r="E20" s="20">
        <v>3.6646528263351963E-2</v>
      </c>
      <c r="F20" s="20">
        <v>2.7152137429634814E-2</v>
      </c>
      <c r="G20" s="20">
        <v>2.2291346337799636E-2</v>
      </c>
      <c r="H20" s="20">
        <v>2.7609455095925443E-2</v>
      </c>
      <c r="M20" s="8" t="s">
        <v>22</v>
      </c>
      <c r="N20" s="20">
        <v>3.2794286889009719E-2</v>
      </c>
      <c r="O20" s="20">
        <v>3.6020350480497454E-2</v>
      </c>
      <c r="P20" s="20">
        <v>2.2610441172113419E-2</v>
      </c>
      <c r="Q20" s="20">
        <v>1.9523767424041494E-2</v>
      </c>
      <c r="R20" s="20">
        <v>1.8745769956898087E-2</v>
      </c>
      <c r="S20" s="20">
        <v>2.7609455095925443E-2</v>
      </c>
    </row>
    <row r="21" spans="4:19" x14ac:dyDescent="0.25">
      <c r="D21" s="8" t="s">
        <v>23</v>
      </c>
      <c r="E21" s="20">
        <v>0.24457847689281711</v>
      </c>
      <c r="F21" s="20">
        <v>0.14474482750078957</v>
      </c>
      <c r="G21" s="20">
        <v>0.15735026323061552</v>
      </c>
      <c r="H21" s="20">
        <v>0.1655120948313574</v>
      </c>
      <c r="M21" s="8" t="s">
        <v>23</v>
      </c>
      <c r="N21" s="20">
        <v>0.16845377502223879</v>
      </c>
      <c r="O21" s="20">
        <v>0.13059355568117581</v>
      </c>
      <c r="P21" s="20">
        <v>0.14018473526710321</v>
      </c>
      <c r="Q21" s="20">
        <v>0.1330710517785047</v>
      </c>
      <c r="R21" s="20">
        <v>0.27949453211270614</v>
      </c>
      <c r="S21" s="20">
        <v>0.1655120948313574</v>
      </c>
    </row>
    <row r="22" spans="4:19" x14ac:dyDescent="0.25">
      <c r="D22" s="8" t="s">
        <v>24</v>
      </c>
      <c r="E22" s="20">
        <v>0.62786544662484722</v>
      </c>
      <c r="F22" s="20">
        <v>0.69125397110460185</v>
      </c>
      <c r="G22" s="20">
        <v>0.59731384316698666</v>
      </c>
      <c r="H22" s="20">
        <v>0.6565442350233236</v>
      </c>
      <c r="M22" s="8" t="s">
        <v>24</v>
      </c>
      <c r="N22" s="20">
        <v>0.6837634753605758</v>
      </c>
      <c r="O22" s="20">
        <v>0.70663651780667058</v>
      </c>
      <c r="P22" s="20">
        <v>0.61370033480489472</v>
      </c>
      <c r="Q22" s="20">
        <v>0.64194147290248427</v>
      </c>
      <c r="R22" s="20">
        <v>0.61159298970541087</v>
      </c>
      <c r="S22" s="20">
        <v>0.6565442350233236</v>
      </c>
    </row>
    <row r="23" spans="4:19" ht="15.75" thickBot="1" x14ac:dyDescent="0.3">
      <c r="D23" s="8" t="s">
        <v>25</v>
      </c>
      <c r="E23" s="20">
        <v>9.0909548218983754E-2</v>
      </c>
      <c r="F23" s="20">
        <v>0.13684906396497376</v>
      </c>
      <c r="G23" s="23">
        <v>0.22304454726459813</v>
      </c>
      <c r="H23" s="20">
        <v>0.15033421504939354</v>
      </c>
      <c r="M23" s="8" t="s">
        <v>25</v>
      </c>
      <c r="N23" s="20">
        <v>0.11498846272817574</v>
      </c>
      <c r="O23" s="20">
        <v>0.12674957603165629</v>
      </c>
      <c r="P23" s="20">
        <v>0.22350448875588871</v>
      </c>
      <c r="Q23" s="20">
        <v>0.20546370789496951</v>
      </c>
      <c r="R23" s="23">
        <v>9.0166708224984862E-2</v>
      </c>
      <c r="S23" s="20">
        <v>0.15033421504939354</v>
      </c>
    </row>
    <row r="24" spans="4:19" ht="15.75" thickTop="1" x14ac:dyDescent="0.25">
      <c r="D24" s="8" t="s">
        <v>87</v>
      </c>
      <c r="E24" s="20">
        <v>0.17639438174430708</v>
      </c>
      <c r="F24" s="20">
        <v>0.57314442544559785</v>
      </c>
      <c r="G24" s="20">
        <v>0.25046119281009505</v>
      </c>
      <c r="H24" s="20">
        <v>1</v>
      </c>
      <c r="M24" s="8" t="s">
        <v>87</v>
      </c>
      <c r="N24" s="20">
        <v>0.46184677661941009</v>
      </c>
      <c r="O24" s="20">
        <v>7.848485628264841E-2</v>
      </c>
      <c r="P24" s="20">
        <v>0.23958777925568495</v>
      </c>
      <c r="Q24" s="20">
        <v>0.12043987012952441</v>
      </c>
      <c r="R24" s="20">
        <v>9.9640717712732113E-2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9" x14ac:dyDescent="0.25">
      <c r="D28" s="8" t="s">
        <v>22</v>
      </c>
      <c r="E28" s="20">
        <v>1.7185405656098218E-2</v>
      </c>
      <c r="F28" s="20">
        <v>1.9676873263974493E-2</v>
      </c>
      <c r="G28" s="20">
        <v>3.1328008764994801E-2</v>
      </c>
      <c r="H28" s="20">
        <v>3.1563495090517202E-2</v>
      </c>
      <c r="I28" s="20">
        <v>5.7344480515410939E-2</v>
      </c>
      <c r="J28" s="20">
        <v>2.7609455095925443E-2</v>
      </c>
    </row>
    <row r="29" spans="4:19" x14ac:dyDescent="0.25">
      <c r="D29" s="8" t="s">
        <v>23</v>
      </c>
      <c r="E29" s="20">
        <v>0.16140113040420359</v>
      </c>
      <c r="F29" s="20">
        <v>0.16943608960767878</v>
      </c>
      <c r="G29" s="20">
        <v>0.1538480692733396</v>
      </c>
      <c r="H29" s="20">
        <v>0.18263098606540656</v>
      </c>
      <c r="I29" s="20">
        <v>0.15924844261164939</v>
      </c>
      <c r="J29" s="20">
        <v>0.1655120948313574</v>
      </c>
    </row>
    <row r="30" spans="4:19" x14ac:dyDescent="0.25">
      <c r="D30" s="8" t="s">
        <v>24</v>
      </c>
      <c r="E30" s="20">
        <v>0.67331930096374859</v>
      </c>
      <c r="F30" s="20">
        <v>0.64887990401525242</v>
      </c>
      <c r="G30" s="20">
        <v>0.67451552860762332</v>
      </c>
      <c r="H30" s="20">
        <v>0.64264109773729172</v>
      </c>
      <c r="I30" s="20">
        <v>0.61143630689011164</v>
      </c>
      <c r="J30" s="20">
        <v>0.6565442350233236</v>
      </c>
    </row>
    <row r="31" spans="4:19" ht="15.75" thickBot="1" x14ac:dyDescent="0.3">
      <c r="D31" s="8" t="s">
        <v>25</v>
      </c>
      <c r="E31" s="20">
        <v>0.1480941629759496</v>
      </c>
      <c r="F31" s="20">
        <v>0.16200713311309436</v>
      </c>
      <c r="G31" s="20">
        <v>0.1403083933540423</v>
      </c>
      <c r="H31" s="20">
        <v>0.14316442110678457</v>
      </c>
      <c r="I31" s="23">
        <v>0.17197076998282801</v>
      </c>
      <c r="J31" s="20">
        <v>0.15033421504939354</v>
      </c>
    </row>
    <row r="32" spans="4:19" ht="15.75" thickTop="1" x14ac:dyDescent="0.25">
      <c r="D32" s="8" t="s">
        <v>87</v>
      </c>
      <c r="E32" s="20">
        <v>0.17410682991280152</v>
      </c>
      <c r="F32" s="20">
        <v>0.26994087681205076</v>
      </c>
      <c r="G32" s="20">
        <v>0.28508148848814829</v>
      </c>
      <c r="H32" s="20">
        <v>0.20007826302231915</v>
      </c>
      <c r="I32" s="20">
        <v>7.0792541764680306E-2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0</v>
      </c>
      <c r="F37" s="20">
        <v>4.3219666931007136E-2</v>
      </c>
      <c r="G37" s="20">
        <v>5.3203713917999631E-3</v>
      </c>
      <c r="H37" s="20">
        <v>4.3212196038434708E-2</v>
      </c>
      <c r="I37" s="20">
        <v>3.5531112337292288E-2</v>
      </c>
      <c r="J37" s="20">
        <v>1.6120935979612325E-2</v>
      </c>
      <c r="K37" s="20">
        <v>3.613575674045999E-2</v>
      </c>
      <c r="L37" s="20">
        <v>0</v>
      </c>
      <c r="M37" s="20">
        <v>7.4077493614009171E-2</v>
      </c>
      <c r="N37" s="20">
        <v>5.626821798861107E-2</v>
      </c>
      <c r="O37" s="20">
        <v>3.8955223880597016E-2</v>
      </c>
      <c r="P37" s="20">
        <v>6.1716489874638382E-3</v>
      </c>
      <c r="Q37" s="20">
        <v>3.0871138552123163E-2</v>
      </c>
      <c r="R37" s="20">
        <v>1.744154357660653E-2</v>
      </c>
      <c r="S37" s="20">
        <v>0</v>
      </c>
      <c r="T37" s="20">
        <v>2.7609455095925443E-2</v>
      </c>
    </row>
    <row r="38" spans="4:20" x14ac:dyDescent="0.25">
      <c r="D38" s="8" t="s">
        <v>23</v>
      </c>
      <c r="E38" s="20">
        <v>0.128487678472926</v>
      </c>
      <c r="F38" s="20">
        <v>0.19999716778067295</v>
      </c>
      <c r="G38" s="20">
        <v>0.17017144695716124</v>
      </c>
      <c r="H38" s="20">
        <v>0.1675613291105266</v>
      </c>
      <c r="I38" s="20">
        <v>0.17766460728532532</v>
      </c>
      <c r="J38" s="20">
        <v>0.1612769325816665</v>
      </c>
      <c r="K38" s="20">
        <v>0.16265828236712895</v>
      </c>
      <c r="L38" s="20">
        <v>0.17305917451868386</v>
      </c>
      <c r="M38" s="20">
        <v>0.15434093497060905</v>
      </c>
      <c r="N38" s="20">
        <v>0.16250753317672526</v>
      </c>
      <c r="O38" s="20">
        <v>0.20130597014925372</v>
      </c>
      <c r="P38" s="20">
        <v>0.10493731918997107</v>
      </c>
      <c r="Q38" s="20">
        <v>0.17285793142927239</v>
      </c>
      <c r="R38" s="20">
        <v>0.18023382569357388</v>
      </c>
      <c r="S38" s="20">
        <v>0.16127712449993939</v>
      </c>
      <c r="T38" s="20">
        <v>0.1655120948313574</v>
      </c>
    </row>
    <row r="39" spans="4:20" x14ac:dyDescent="0.25">
      <c r="D39" s="8" t="s">
        <v>24</v>
      </c>
      <c r="E39" s="20">
        <v>0.67599707516067375</v>
      </c>
      <c r="F39" s="20">
        <v>0.6757250481477286</v>
      </c>
      <c r="G39" s="20">
        <v>0.72342112520683954</v>
      </c>
      <c r="H39" s="20">
        <v>0.6811423050083204</v>
      </c>
      <c r="I39" s="20">
        <v>0.60407413772828833</v>
      </c>
      <c r="J39" s="20">
        <v>0.70432079697273919</v>
      </c>
      <c r="K39" s="20">
        <v>0.62049272116461363</v>
      </c>
      <c r="L39" s="20">
        <v>0.69867570990105399</v>
      </c>
      <c r="M39" s="20">
        <v>0.64813959929831044</v>
      </c>
      <c r="N39" s="20">
        <v>0.61248109018903663</v>
      </c>
      <c r="O39" s="20">
        <v>0.55843283582089553</v>
      </c>
      <c r="P39" s="20">
        <v>0.77159112825458054</v>
      </c>
      <c r="Q39" s="20">
        <v>0.62964855968760858</v>
      </c>
      <c r="R39" s="20">
        <v>0.61044039897530933</v>
      </c>
      <c r="S39" s="20">
        <v>0.66671717783973816</v>
      </c>
      <c r="T39" s="20">
        <v>0.6565442350233236</v>
      </c>
    </row>
    <row r="40" spans="4:20" ht="15.75" thickBot="1" x14ac:dyDescent="0.3">
      <c r="D40" s="8" t="s">
        <v>25</v>
      </c>
      <c r="E40" s="20">
        <v>0.19551524636640027</v>
      </c>
      <c r="F40" s="20">
        <v>8.1058117140591371E-2</v>
      </c>
      <c r="G40" s="20">
        <v>0.1010870564441993</v>
      </c>
      <c r="H40" s="20">
        <v>0.10808416984271835</v>
      </c>
      <c r="I40" s="20">
        <v>0.1827301426490941</v>
      </c>
      <c r="J40" s="20">
        <v>0.11828133446598195</v>
      </c>
      <c r="K40" s="20">
        <v>0.1807132397277974</v>
      </c>
      <c r="L40" s="20">
        <v>0.1282651155802623</v>
      </c>
      <c r="M40" s="20">
        <v>0.12344197211707136</v>
      </c>
      <c r="N40" s="20">
        <v>0.16874315864562708</v>
      </c>
      <c r="O40" s="20">
        <v>0.20130597014925372</v>
      </c>
      <c r="P40" s="20">
        <v>0.11729990356798457</v>
      </c>
      <c r="Q40" s="20">
        <v>0.16662237033099586</v>
      </c>
      <c r="R40" s="20">
        <v>0.19188423175451028</v>
      </c>
      <c r="S40" s="23">
        <v>0.1720056976603225</v>
      </c>
      <c r="T40" s="20">
        <v>0.15033421504939354</v>
      </c>
    </row>
    <row r="41" spans="4:20" ht="15.75" thickTop="1" x14ac:dyDescent="0.25">
      <c r="D41" s="8" t="s">
        <v>87</v>
      </c>
      <c r="E41" s="20">
        <v>6.9170491823643779E-2</v>
      </c>
      <c r="F41" s="20">
        <v>6.2660108663148681E-2</v>
      </c>
      <c r="G41" s="20">
        <v>7.721951535490329E-2</v>
      </c>
      <c r="H41" s="20">
        <v>6.6120718493587666E-2</v>
      </c>
      <c r="I41" s="20">
        <v>9.8095865990989989E-2</v>
      </c>
      <c r="J41" s="20">
        <v>9.1920895783291282E-2</v>
      </c>
      <c r="K41" s="20">
        <v>0.10301081928606731</v>
      </c>
      <c r="L41" s="20">
        <v>4.1341864771790526E-2</v>
      </c>
      <c r="M41" s="20">
        <v>5.7664407805361105E-2</v>
      </c>
      <c r="N41" s="20">
        <v>7.2146616277821304E-2</v>
      </c>
      <c r="O41" s="20">
        <v>4.7561201772187166E-2</v>
      </c>
      <c r="P41" s="20">
        <v>4.6008364027759416E-2</v>
      </c>
      <c r="Q41" s="20">
        <v>4.3402258624682666E-2</v>
      </c>
      <c r="R41" s="20">
        <v>6.5119803650322231E-2</v>
      </c>
      <c r="S41" s="20">
        <v>5.8557067674443575E-2</v>
      </c>
      <c r="T41" s="20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9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0" x14ac:dyDescent="0.25">
      <c r="A1" s="13" t="s">
        <v>419</v>
      </c>
    </row>
    <row r="2" spans="1:20" x14ac:dyDescent="0.25">
      <c r="A2" s="15"/>
      <c r="B2" s="16" t="s">
        <v>434</v>
      </c>
      <c r="C2" s="28"/>
    </row>
    <row r="3" spans="1:20" x14ac:dyDescent="0.25">
      <c r="A3" s="8" t="s">
        <v>5</v>
      </c>
      <c r="B3" s="17">
        <v>10.385004248978875</v>
      </c>
      <c r="C3" s="32"/>
    </row>
    <row r="4" spans="1:20" x14ac:dyDescent="0.25">
      <c r="A4" s="8" t="s">
        <v>6</v>
      </c>
      <c r="B4" s="17">
        <v>24.838587178242648</v>
      </c>
      <c r="C4" s="32"/>
    </row>
    <row r="5" spans="1:20" x14ac:dyDescent="0.25">
      <c r="A5" s="8" t="s">
        <v>313</v>
      </c>
      <c r="B5" s="17">
        <v>41.493133101883579</v>
      </c>
      <c r="C5" s="32"/>
    </row>
    <row r="6" spans="1:20" x14ac:dyDescent="0.25">
      <c r="A6" s="8" t="s">
        <v>7</v>
      </c>
      <c r="B6" s="17">
        <v>23.283275470894896</v>
      </c>
      <c r="C6" s="32"/>
    </row>
    <row r="7" spans="1:20" x14ac:dyDescent="0.25">
      <c r="B7" s="18">
        <f>SUM(B3:B6)</f>
        <v>100</v>
      </c>
    </row>
    <row r="9" spans="1:20" x14ac:dyDescent="0.25">
      <c r="M9" s="13" t="s">
        <v>433</v>
      </c>
    </row>
    <row r="10" spans="1:20" x14ac:dyDescent="0.25">
      <c r="D10" s="13" t="s">
        <v>433</v>
      </c>
      <c r="M10" s="15"/>
      <c r="N10" s="16" t="s">
        <v>431</v>
      </c>
      <c r="O10" s="16" t="s">
        <v>427</v>
      </c>
      <c r="P10" s="16" t="s">
        <v>428</v>
      </c>
      <c r="Q10" s="16" t="s">
        <v>429</v>
      </c>
      <c r="R10" s="16" t="s">
        <v>430</v>
      </c>
      <c r="S10" s="16" t="s">
        <v>81</v>
      </c>
      <c r="T10" s="16"/>
    </row>
    <row r="11" spans="1:20" x14ac:dyDescent="0.25">
      <c r="D11" s="15"/>
      <c r="E11" s="16" t="s">
        <v>79</v>
      </c>
      <c r="F11" s="16" t="s">
        <v>80</v>
      </c>
      <c r="G11" s="16" t="s">
        <v>81</v>
      </c>
      <c r="M11" s="8" t="s">
        <v>5</v>
      </c>
      <c r="N11" s="20">
        <v>6.9227846413246211E-2</v>
      </c>
      <c r="O11" s="20">
        <v>0.11951150278053753</v>
      </c>
      <c r="P11" s="20">
        <v>0.14682633498082256</v>
      </c>
      <c r="Q11" s="20">
        <v>0.13656888542377285</v>
      </c>
      <c r="R11" s="20">
        <v>7.6884210113219401E-2</v>
      </c>
      <c r="S11" s="20">
        <v>0.10385004248978874</v>
      </c>
      <c r="T11" s="25"/>
    </row>
    <row r="12" spans="1:20" x14ac:dyDescent="0.25">
      <c r="D12" s="8" t="s">
        <v>5</v>
      </c>
      <c r="E12" s="20">
        <v>0.10342779151534588</v>
      </c>
      <c r="F12" s="20">
        <v>0.10418513446485202</v>
      </c>
      <c r="G12" s="20">
        <v>0.10385004248978874</v>
      </c>
      <c r="M12" s="8" t="s">
        <v>6</v>
      </c>
      <c r="N12" s="20">
        <v>0.17959891636540334</v>
      </c>
      <c r="O12" s="20">
        <v>0.28068590893255746</v>
      </c>
      <c r="P12" s="20">
        <v>0.25511699769425678</v>
      </c>
      <c r="Q12" s="20">
        <v>0.34884514179904491</v>
      </c>
      <c r="R12" s="20">
        <v>0.41781782862076411</v>
      </c>
      <c r="S12" s="20">
        <v>0.24838587178242649</v>
      </c>
      <c r="T12" s="25"/>
    </row>
    <row r="13" spans="1:20" x14ac:dyDescent="0.25">
      <c r="D13" s="8" t="s">
        <v>6</v>
      </c>
      <c r="E13" s="20">
        <v>0.24307325899861329</v>
      </c>
      <c r="F13" s="20">
        <v>0.2526018807870789</v>
      </c>
      <c r="G13" s="20">
        <v>0.24838587178242649</v>
      </c>
      <c r="M13" s="8" t="s">
        <v>313</v>
      </c>
      <c r="N13" s="20">
        <v>0.4488671341956863</v>
      </c>
      <c r="O13" s="20">
        <v>0.3952105079803363</v>
      </c>
      <c r="P13" s="20">
        <v>0.37910840887029706</v>
      </c>
      <c r="Q13" s="20">
        <v>0.42072247669168045</v>
      </c>
      <c r="R13" s="20">
        <v>0.36528461825245773</v>
      </c>
      <c r="S13" s="20">
        <v>0.41493133101883578</v>
      </c>
      <c r="T13" s="25"/>
    </row>
    <row r="14" spans="1:20" ht="15.75" thickBot="1" x14ac:dyDescent="0.3">
      <c r="D14" s="8" t="s">
        <v>313</v>
      </c>
      <c r="E14" s="20">
        <v>0.38813438560877878</v>
      </c>
      <c r="F14" s="20">
        <v>0.43619698084940545</v>
      </c>
      <c r="G14" s="20">
        <v>0.41493133101883578</v>
      </c>
      <c r="M14" s="8" t="s">
        <v>7</v>
      </c>
      <c r="N14" s="20">
        <v>0.30230610302566419</v>
      </c>
      <c r="O14" s="20">
        <v>0.20459208030656878</v>
      </c>
      <c r="P14" s="20">
        <v>0.21894825845462362</v>
      </c>
      <c r="Q14" s="20">
        <v>9.3863496085501735E-2</v>
      </c>
      <c r="R14" s="23">
        <v>0.14001334301355886</v>
      </c>
      <c r="S14" s="20">
        <v>0.23283275470894901</v>
      </c>
      <c r="T14" s="25"/>
    </row>
    <row r="15" spans="1:20" ht="16.5" thickTop="1" thickBot="1" x14ac:dyDescent="0.3">
      <c r="D15" s="8" t="s">
        <v>7</v>
      </c>
      <c r="E15" s="20">
        <v>0.26536456387726209</v>
      </c>
      <c r="F15" s="23">
        <v>0.20701600389866368</v>
      </c>
      <c r="G15" s="20">
        <v>0.23283275470894901</v>
      </c>
      <c r="M15" s="8" t="s">
        <v>87</v>
      </c>
      <c r="N15" s="20">
        <v>0.44135925398573572</v>
      </c>
      <c r="O15" s="20">
        <v>6.2487402221079125E-2</v>
      </c>
      <c r="P15" s="20">
        <v>0.28987952895191316</v>
      </c>
      <c r="Q15" s="20">
        <v>0.12409517712678728</v>
      </c>
      <c r="R15" s="20">
        <v>8.2178637714484748E-2</v>
      </c>
      <c r="S15" s="20">
        <v>1</v>
      </c>
      <c r="T15" s="25"/>
    </row>
    <row r="16" spans="1:20" ht="15.75" thickTop="1" x14ac:dyDescent="0.25">
      <c r="D16" s="8" t="s">
        <v>87</v>
      </c>
      <c r="E16" s="20">
        <v>0.44245737717871025</v>
      </c>
      <c r="F16" s="20">
        <v>0.55754262282128975</v>
      </c>
      <c r="G16" s="20">
        <v>1</v>
      </c>
    </row>
    <row r="18" spans="4:10" x14ac:dyDescent="0.25">
      <c r="D18" s="13" t="s">
        <v>433</v>
      </c>
    </row>
    <row r="19" spans="4:10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</row>
    <row r="20" spans="4:10" x14ac:dyDescent="0.25">
      <c r="D20" s="8" t="s">
        <v>5</v>
      </c>
      <c r="E20" s="20">
        <v>0.11690937517906404</v>
      </c>
      <c r="F20" s="20">
        <v>6.2977038901302351E-2</v>
      </c>
      <c r="G20" s="20">
        <v>0.17122797152345284</v>
      </c>
      <c r="H20" s="20">
        <v>0.10385004248978874</v>
      </c>
    </row>
    <row r="21" spans="4:10" x14ac:dyDescent="0.25">
      <c r="D21" s="8" t="s">
        <v>6</v>
      </c>
      <c r="E21" s="20">
        <v>0.30314961704171201</v>
      </c>
      <c r="F21" s="20">
        <v>0.22000936707539173</v>
      </c>
      <c r="G21" s="20">
        <v>0.27295285030715205</v>
      </c>
      <c r="H21" s="20">
        <v>0.24838587178242649</v>
      </c>
    </row>
    <row r="22" spans="4:10" x14ac:dyDescent="0.25">
      <c r="D22" s="8" t="s">
        <v>313</v>
      </c>
      <c r="E22" s="20">
        <v>0.39538158034756843</v>
      </c>
      <c r="F22" s="20">
        <v>0.45741693705457681</v>
      </c>
      <c r="G22" s="20">
        <v>0.34779927429365642</v>
      </c>
      <c r="H22" s="20">
        <v>0.41493133101883578</v>
      </c>
    </row>
    <row r="23" spans="4:10" ht="15.75" thickBot="1" x14ac:dyDescent="0.3">
      <c r="D23" s="8" t="s">
        <v>7</v>
      </c>
      <c r="E23" s="20">
        <v>0.18455942743165552</v>
      </c>
      <c r="F23" s="20">
        <v>0.25959665696872913</v>
      </c>
      <c r="G23" s="23">
        <v>0.20801990387573871</v>
      </c>
      <c r="H23" s="20">
        <v>0.23283275470894901</v>
      </c>
    </row>
    <row r="24" spans="4:10" ht="15.75" thickTop="1" x14ac:dyDescent="0.25">
      <c r="D24" s="8" t="s">
        <v>87</v>
      </c>
      <c r="E24" s="20">
        <v>0.14774231676580951</v>
      </c>
      <c r="F24" s="20">
        <v>0.54828879833717381</v>
      </c>
      <c r="G24" s="20">
        <v>0.30396888489701668</v>
      </c>
      <c r="H24" s="20">
        <v>1</v>
      </c>
    </row>
    <row r="26" spans="4:10" x14ac:dyDescent="0.25">
      <c r="D26" s="13" t="s">
        <v>433</v>
      </c>
    </row>
    <row r="27" spans="4:10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0" x14ac:dyDescent="0.25">
      <c r="D28" s="8" t="s">
        <v>5</v>
      </c>
      <c r="E28" s="20">
        <v>6.529415668132868E-2</v>
      </c>
      <c r="F28" s="20">
        <v>9.5137788484589786E-2</v>
      </c>
      <c r="G28" s="20">
        <v>0.11896942646793149</v>
      </c>
      <c r="H28" s="20">
        <v>0.12229363136905884</v>
      </c>
      <c r="I28" s="20">
        <v>0.11841294338821361</v>
      </c>
      <c r="J28" s="20">
        <v>0.10385004248978874</v>
      </c>
    </row>
    <row r="29" spans="4:10" x14ac:dyDescent="0.25">
      <c r="D29" s="8" t="s">
        <v>6</v>
      </c>
      <c r="E29" s="20">
        <v>0.17474025481571365</v>
      </c>
      <c r="F29" s="20">
        <v>0.24412359741087458</v>
      </c>
      <c r="G29" s="20">
        <v>0.22153241584261024</v>
      </c>
      <c r="H29" s="20">
        <v>0.36255498314135587</v>
      </c>
      <c r="I29" s="20">
        <v>0.24735481933014655</v>
      </c>
      <c r="J29" s="20">
        <v>0.24838587178242649</v>
      </c>
    </row>
    <row r="30" spans="4:10" x14ac:dyDescent="0.25">
      <c r="D30" s="8" t="s">
        <v>313</v>
      </c>
      <c r="E30" s="20">
        <v>0.38187755953283786</v>
      </c>
      <c r="F30" s="20">
        <v>0.41147097174064307</v>
      </c>
      <c r="G30" s="20">
        <v>0.4591897754915979</v>
      </c>
      <c r="H30" s="20">
        <v>0.35142357129409346</v>
      </c>
      <c r="I30" s="20">
        <v>0.48948919399027385</v>
      </c>
      <c r="J30" s="20">
        <v>0.41493133101883578</v>
      </c>
    </row>
    <row r="31" spans="4:10" ht="15.75" thickBot="1" x14ac:dyDescent="0.3">
      <c r="D31" s="8" t="s">
        <v>7</v>
      </c>
      <c r="E31" s="20">
        <v>0.37808802897011989</v>
      </c>
      <c r="F31" s="20">
        <v>0.24926764236389257</v>
      </c>
      <c r="G31" s="20">
        <v>0.20030838219786037</v>
      </c>
      <c r="H31" s="20">
        <v>0.16372781419549182</v>
      </c>
      <c r="I31" s="23">
        <v>0.14474304329136606</v>
      </c>
      <c r="J31" s="20">
        <v>0.23283275470894901</v>
      </c>
    </row>
    <row r="32" spans="4:10" ht="15.75" thickTop="1" x14ac:dyDescent="0.25">
      <c r="D32" s="8" t="s">
        <v>87</v>
      </c>
      <c r="E32" s="20">
        <v>0.17010105635903633</v>
      </c>
      <c r="F32" s="20">
        <v>0.27577727288119469</v>
      </c>
      <c r="G32" s="20">
        <v>0.2878538061014369</v>
      </c>
      <c r="H32" s="20">
        <v>0.18842890982650942</v>
      </c>
      <c r="I32" s="20">
        <v>7.7838954831822668E-2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5</v>
      </c>
      <c r="E37" s="20">
        <v>6.2510464254107972E-2</v>
      </c>
      <c r="F37" s="20">
        <v>6.24863581796355E-2</v>
      </c>
      <c r="G37" s="20">
        <v>7.8133877890852216E-2</v>
      </c>
      <c r="H37" s="20">
        <v>0.11975687821279624</v>
      </c>
      <c r="I37" s="20">
        <v>0.10678868258999216</v>
      </c>
      <c r="J37" s="20">
        <v>0.14061206836088186</v>
      </c>
      <c r="K37" s="20">
        <v>9.3749767254798277E-2</v>
      </c>
      <c r="L37" s="20">
        <v>9.6324196135872231E-2</v>
      </c>
      <c r="M37" s="20">
        <v>0.10157289658351022</v>
      </c>
      <c r="N37" s="20">
        <v>0.11717857124553482</v>
      </c>
      <c r="O37" s="20">
        <v>0.10935793269590459</v>
      </c>
      <c r="P37" s="20">
        <v>0.1093771612220821</v>
      </c>
      <c r="Q37" s="20">
        <v>0.15363383877589745</v>
      </c>
      <c r="R37" s="20">
        <v>8.8554827211581894E-2</v>
      </c>
      <c r="S37" s="20">
        <v>0.12761584591557359</v>
      </c>
      <c r="T37" s="20">
        <v>0.10385004248978874</v>
      </c>
    </row>
    <row r="38" spans="4:20" x14ac:dyDescent="0.25">
      <c r="D38" s="8" t="s">
        <v>6</v>
      </c>
      <c r="E38" s="20">
        <v>0.17446602406180486</v>
      </c>
      <c r="F38" s="20">
        <v>0.1640497107934083</v>
      </c>
      <c r="G38" s="20">
        <v>0.25780410555864963</v>
      </c>
      <c r="H38" s="20">
        <v>0.26561701852510428</v>
      </c>
      <c r="I38" s="20">
        <v>0.28124144395821637</v>
      </c>
      <c r="J38" s="20">
        <v>0.37497954316975668</v>
      </c>
      <c r="K38" s="20">
        <v>0.25782210073957118</v>
      </c>
      <c r="L38" s="20">
        <v>0.2057525981725605</v>
      </c>
      <c r="M38" s="20">
        <v>0.20570994566593315</v>
      </c>
      <c r="N38" s="20">
        <v>0.24477631828455162</v>
      </c>
      <c r="O38" s="20">
        <v>0.29686073828013948</v>
      </c>
      <c r="P38" s="20">
        <v>0.18488263292787113</v>
      </c>
      <c r="Q38" s="20">
        <v>0.23171005192430438</v>
      </c>
      <c r="R38" s="20">
        <v>0.23957837428742326</v>
      </c>
      <c r="S38" s="20">
        <v>0.25256721742257976</v>
      </c>
      <c r="T38" s="20">
        <v>0.24838587178242649</v>
      </c>
    </row>
    <row r="39" spans="4:20" x14ac:dyDescent="0.25">
      <c r="D39" s="8" t="s">
        <v>313</v>
      </c>
      <c r="E39" s="20">
        <v>0.3723779568992322</v>
      </c>
      <c r="F39" s="20">
        <v>0.35681545345410892</v>
      </c>
      <c r="G39" s="20">
        <v>0.41925303360167415</v>
      </c>
      <c r="H39" s="20">
        <v>0.4141023568588148</v>
      </c>
      <c r="I39" s="20">
        <v>0.4322918358539336</v>
      </c>
      <c r="J39" s="20">
        <v>0.37502162579197157</v>
      </c>
      <c r="K39" s="20">
        <v>0.45311953048775949</v>
      </c>
      <c r="L39" s="20">
        <v>0.41928227662690942</v>
      </c>
      <c r="M39" s="20">
        <v>0.40622667108090393</v>
      </c>
      <c r="N39" s="20">
        <v>0.49481091220319701</v>
      </c>
      <c r="O39" s="20">
        <v>0.39584923164399755</v>
      </c>
      <c r="P39" s="20">
        <v>0.43229323461209879</v>
      </c>
      <c r="Q39" s="20">
        <v>0.3958840069692422</v>
      </c>
      <c r="R39" s="20">
        <v>0.44531927100499263</v>
      </c>
      <c r="S39" s="20">
        <v>0.35942511946093947</v>
      </c>
      <c r="T39" s="20">
        <v>0.41493133101883578</v>
      </c>
    </row>
    <row r="40" spans="4:20" ht="15.75" thickBot="1" x14ac:dyDescent="0.3">
      <c r="D40" s="8" t="s">
        <v>7</v>
      </c>
      <c r="E40" s="20">
        <v>0.39064555478485491</v>
      </c>
      <c r="F40" s="20">
        <v>0.41664847757284734</v>
      </c>
      <c r="G40" s="20">
        <v>0.24480898294882397</v>
      </c>
      <c r="H40" s="20">
        <v>0.20052374640328474</v>
      </c>
      <c r="I40" s="20">
        <v>0.17967803759785791</v>
      </c>
      <c r="J40" s="20">
        <v>0.10938676267738995</v>
      </c>
      <c r="K40" s="20">
        <v>0.19530860151787111</v>
      </c>
      <c r="L40" s="20">
        <v>0.27864092906465787</v>
      </c>
      <c r="M40" s="20">
        <v>0.28649048666965277</v>
      </c>
      <c r="N40" s="20">
        <v>0.14323419826671654</v>
      </c>
      <c r="O40" s="20">
        <v>0.19793209737995843</v>
      </c>
      <c r="P40" s="20">
        <v>0.27344697123794803</v>
      </c>
      <c r="Q40" s="20">
        <v>0.218772102330556</v>
      </c>
      <c r="R40" s="20">
        <v>0.22654752749600224</v>
      </c>
      <c r="S40" s="23">
        <v>0.26039181720090726</v>
      </c>
      <c r="T40" s="20">
        <v>0.23283275470894901</v>
      </c>
    </row>
    <row r="41" spans="4:20" ht="15.75" thickTop="1" x14ac:dyDescent="0.25">
      <c r="D41" s="8" t="s">
        <v>87</v>
      </c>
      <c r="E41" s="20">
        <v>6.741766897955169E-2</v>
      </c>
      <c r="F41" s="20">
        <v>5.9101925504999604E-2</v>
      </c>
      <c r="G41" s="20">
        <v>7.1659794662250517E-2</v>
      </c>
      <c r="H41" s="20">
        <v>6.2345903968239899E-2</v>
      </c>
      <c r="I41" s="20">
        <v>8.6870655278005776E-2</v>
      </c>
      <c r="J41" s="20">
        <v>8.6215167645194948E-2</v>
      </c>
      <c r="K41" s="20">
        <v>0.10825382287160022</v>
      </c>
      <c r="L41" s="20">
        <v>4.6237275235467605E-2</v>
      </c>
      <c r="M41" s="20">
        <v>6.2100801581555398E-2</v>
      </c>
      <c r="N41" s="20">
        <v>7.8658919066224409E-2</v>
      </c>
      <c r="O41" s="20">
        <v>5.3883018435892022E-2</v>
      </c>
      <c r="P41" s="20">
        <v>4.9546560584633692E-2</v>
      </c>
      <c r="Q41" s="20">
        <v>4.673796136089875E-2</v>
      </c>
      <c r="R41" s="20">
        <v>6.6049449406513597E-2</v>
      </c>
      <c r="S41" s="20">
        <v>5.4921075418971892E-2</v>
      </c>
      <c r="T41" s="20">
        <v>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11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389</v>
      </c>
    </row>
    <row r="2" spans="1:18" x14ac:dyDescent="0.25">
      <c r="A2" s="15"/>
      <c r="B2" s="16" t="s">
        <v>434</v>
      </c>
    </row>
    <row r="3" spans="1:18" x14ac:dyDescent="0.25">
      <c r="A3" s="8" t="s">
        <v>66</v>
      </c>
      <c r="B3" s="17">
        <v>20.410582516242268</v>
      </c>
    </row>
    <row r="4" spans="1:18" x14ac:dyDescent="0.25">
      <c r="A4" s="8" t="s">
        <v>69</v>
      </c>
      <c r="B4" s="17">
        <v>28.007921265196973</v>
      </c>
    </row>
    <row r="5" spans="1:18" x14ac:dyDescent="0.25">
      <c r="A5" s="8" t="s">
        <v>65</v>
      </c>
      <c r="B5" s="17">
        <v>14.354306613613181</v>
      </c>
    </row>
    <row r="6" spans="1:18" x14ac:dyDescent="0.25">
      <c r="A6" s="8" t="s">
        <v>29</v>
      </c>
      <c r="B6" s="17">
        <v>10.526460885307063</v>
      </c>
    </row>
    <row r="7" spans="1:18" x14ac:dyDescent="0.25">
      <c r="A7" s="8" t="s">
        <v>30</v>
      </c>
      <c r="B7" s="17">
        <v>26.700728719640512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66</v>
      </c>
      <c r="E13" s="20">
        <v>0.18996044218505095</v>
      </c>
      <c r="F13" s="20">
        <v>0.22167959694618738</v>
      </c>
      <c r="G13" s="20">
        <v>0.20410582516242273</v>
      </c>
      <c r="M13" s="8" t="s">
        <v>66</v>
      </c>
      <c r="N13" s="20">
        <v>8.8284518828451883E-2</v>
      </c>
      <c r="O13" s="20">
        <v>0.17856906807666886</v>
      </c>
      <c r="P13" s="20">
        <v>0.24046365567562575</v>
      </c>
      <c r="Q13" s="20">
        <v>0.22909067502038366</v>
      </c>
      <c r="R13" s="20">
        <v>0.20410582516242273</v>
      </c>
    </row>
    <row r="14" spans="1:18" x14ac:dyDescent="0.25">
      <c r="D14" s="8" t="s">
        <v>69</v>
      </c>
      <c r="E14" s="20">
        <v>0.29947007455445629</v>
      </c>
      <c r="F14" s="20">
        <v>0.25598862547522638</v>
      </c>
      <c r="G14" s="20">
        <v>0.28007921265196972</v>
      </c>
      <c r="M14" s="8" t="s">
        <v>69</v>
      </c>
      <c r="N14" s="20">
        <v>0.35184100418410041</v>
      </c>
      <c r="O14" s="20">
        <v>0.23765697290152016</v>
      </c>
      <c r="P14" s="20">
        <v>0.29704673501431605</v>
      </c>
      <c r="Q14" s="20">
        <v>0.2668325966613741</v>
      </c>
      <c r="R14" s="20">
        <v>0.28007921265196972</v>
      </c>
    </row>
    <row r="15" spans="1:18" x14ac:dyDescent="0.25">
      <c r="D15" s="8" t="s">
        <v>65</v>
      </c>
      <c r="E15" s="20">
        <v>0.15381106789514276</v>
      </c>
      <c r="F15" s="20">
        <v>0.13078642887315964</v>
      </c>
      <c r="G15" s="20">
        <v>0.14354306613613182</v>
      </c>
      <c r="M15" s="8" t="s">
        <v>65</v>
      </c>
      <c r="N15" s="20">
        <v>7.4225941422594144E-2</v>
      </c>
      <c r="O15" s="20">
        <v>0.15378387309980171</v>
      </c>
      <c r="P15" s="20">
        <v>0.15431329084695669</v>
      </c>
      <c r="Q15" s="20">
        <v>0.14577522207441101</v>
      </c>
      <c r="R15" s="20">
        <v>0.14354306613613182</v>
      </c>
    </row>
    <row r="16" spans="1:18" x14ac:dyDescent="0.25">
      <c r="D16" s="8" t="s">
        <v>29</v>
      </c>
      <c r="E16" s="20">
        <v>0.12262922634202168</v>
      </c>
      <c r="F16" s="20">
        <v>8.3691362985400627E-2</v>
      </c>
      <c r="G16" s="20">
        <v>0.10526460885307064</v>
      </c>
      <c r="M16" s="8" t="s">
        <v>29</v>
      </c>
      <c r="N16" s="20">
        <v>0.2305439330543933</v>
      </c>
      <c r="O16" s="20">
        <v>0.16672174487772637</v>
      </c>
      <c r="P16" s="20">
        <v>6.1847695575875127E-2</v>
      </c>
      <c r="Q16" s="20">
        <v>4.1904475818564137E-2</v>
      </c>
      <c r="R16" s="20">
        <v>0.10526460885307064</v>
      </c>
    </row>
    <row r="17" spans="4:19" ht="15.75" thickBot="1" x14ac:dyDescent="0.3">
      <c r="D17" s="8" t="s">
        <v>30</v>
      </c>
      <c r="E17" s="20">
        <v>0.23412918902332835</v>
      </c>
      <c r="F17" s="23">
        <v>0.30785398572002598</v>
      </c>
      <c r="G17" s="20">
        <v>0.2670072871964051</v>
      </c>
      <c r="M17" s="8" t="s">
        <v>30</v>
      </c>
      <c r="N17" s="20">
        <v>0.25510460251046024</v>
      </c>
      <c r="O17" s="20">
        <v>0.26326834104428287</v>
      </c>
      <c r="P17" s="20">
        <v>0.24632862288722637</v>
      </c>
      <c r="Q17" s="23">
        <v>0.31639703042526712</v>
      </c>
      <c r="R17" s="20">
        <v>0.2670072871964051</v>
      </c>
    </row>
    <row r="18" spans="4:19" ht="15.75" thickTop="1" x14ac:dyDescent="0.25">
      <c r="D18" s="8" t="s">
        <v>87</v>
      </c>
      <c r="E18" s="20">
        <v>0.5540428777533748</v>
      </c>
      <c r="F18" s="20">
        <v>0.4459571222466252</v>
      </c>
      <c r="G18" s="20">
        <v>1</v>
      </c>
      <c r="M18" s="8" t="s">
        <v>87</v>
      </c>
      <c r="N18" s="20">
        <v>0.10981336322952372</v>
      </c>
      <c r="O18" s="20">
        <v>0.2780713281443839</v>
      </c>
      <c r="P18" s="20">
        <v>0.3979746556271308</v>
      </c>
      <c r="Q18" s="20">
        <v>0.21414065299896159</v>
      </c>
      <c r="R18" s="20">
        <v>1</v>
      </c>
    </row>
    <row r="21" spans="4:19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</row>
    <row r="22" spans="4:19" x14ac:dyDescent="0.25">
      <c r="D22" s="8" t="s">
        <v>66</v>
      </c>
      <c r="E22" s="20">
        <v>0.15884089079688757</v>
      </c>
      <c r="F22" s="20">
        <v>0.25833325827921932</v>
      </c>
      <c r="G22" s="20">
        <v>0.13526998777265017</v>
      </c>
      <c r="H22" s="20">
        <v>0.20410582516242273</v>
      </c>
      <c r="M22" s="8" t="s">
        <v>66</v>
      </c>
      <c r="N22" s="20">
        <v>0.22011131583720775</v>
      </c>
      <c r="O22" s="20">
        <v>0.23892244011671307</v>
      </c>
      <c r="P22" s="20">
        <v>0.13948038948038949</v>
      </c>
      <c r="Q22" s="20">
        <v>0.19925646967941291</v>
      </c>
      <c r="R22" s="20">
        <v>0.22654523738429383</v>
      </c>
      <c r="S22" s="20">
        <v>0.20410582516242273</v>
      </c>
    </row>
    <row r="23" spans="4:19" x14ac:dyDescent="0.25">
      <c r="D23" s="8" t="s">
        <v>69</v>
      </c>
      <c r="E23" s="20">
        <v>0.32603523835077364</v>
      </c>
      <c r="F23" s="20">
        <v>0.2349253811998451</v>
      </c>
      <c r="G23" s="20">
        <v>0.3282846211493709</v>
      </c>
      <c r="H23" s="20">
        <v>0.28007921265196972</v>
      </c>
      <c r="M23" s="8" t="s">
        <v>69</v>
      </c>
      <c r="N23" s="20">
        <v>0.25669470247357917</v>
      </c>
      <c r="O23" s="20">
        <v>0.23430820384067313</v>
      </c>
      <c r="P23" s="20">
        <v>0.29072254072254072</v>
      </c>
      <c r="Q23" s="20">
        <v>0.25994592506759368</v>
      </c>
      <c r="R23" s="20">
        <v>0.37184234099731261</v>
      </c>
      <c r="S23" s="20">
        <v>0.28007921265196972</v>
      </c>
    </row>
    <row r="24" spans="4:19" x14ac:dyDescent="0.25">
      <c r="D24" s="8" t="s">
        <v>65</v>
      </c>
      <c r="E24" s="20">
        <v>0.10925677488596729</v>
      </c>
      <c r="F24" s="20">
        <v>0.13760121047275084</v>
      </c>
      <c r="G24" s="20">
        <v>0.19435569755058574</v>
      </c>
      <c r="H24" s="20">
        <v>0.14354306613613182</v>
      </c>
      <c r="M24" s="8" t="s">
        <v>65</v>
      </c>
      <c r="N24" s="20">
        <v>0.14371771983923168</v>
      </c>
      <c r="O24" s="20">
        <v>9.4252561579697358E-2</v>
      </c>
      <c r="P24" s="20">
        <v>0.1875966875966876</v>
      </c>
      <c r="Q24" s="20">
        <v>0.11655079181151023</v>
      </c>
      <c r="R24" s="20">
        <v>0.12355927142430577</v>
      </c>
      <c r="S24" s="20">
        <v>0.14354306613613182</v>
      </c>
    </row>
    <row r="25" spans="4:19" x14ac:dyDescent="0.25">
      <c r="D25" s="8" t="s">
        <v>29</v>
      </c>
      <c r="E25" s="20">
        <v>0.16147035148913336</v>
      </c>
      <c r="F25" s="20">
        <v>8.9299384856481534E-2</v>
      </c>
      <c r="G25" s="20">
        <v>7.8255038851417977E-2</v>
      </c>
      <c r="H25" s="20">
        <v>0.10526460885307064</v>
      </c>
      <c r="M25" s="8" t="s">
        <v>29</v>
      </c>
      <c r="N25" s="20">
        <v>8.3276848024287087E-2</v>
      </c>
      <c r="O25" s="20">
        <v>0.22664042885254801</v>
      </c>
      <c r="P25" s="20">
        <v>8.2195832195832194E-2</v>
      </c>
      <c r="Q25" s="20">
        <v>0.12693124758594052</v>
      </c>
      <c r="R25" s="20">
        <v>0.13750373245744998</v>
      </c>
      <c r="S25" s="20">
        <v>0.10526460885307064</v>
      </c>
    </row>
    <row r="26" spans="4:19" ht="15.75" thickBot="1" x14ac:dyDescent="0.3">
      <c r="D26" s="8" t="s">
        <v>30</v>
      </c>
      <c r="E26" s="20">
        <v>0.24439674447723816</v>
      </c>
      <c r="F26" s="20">
        <v>0.2798407651917032</v>
      </c>
      <c r="G26" s="23">
        <v>0.26383465467597522</v>
      </c>
      <c r="H26" s="20">
        <v>0.2670072871964051</v>
      </c>
      <c r="M26" s="8" t="s">
        <v>30</v>
      </c>
      <c r="N26" s="20">
        <v>0.29619941382569431</v>
      </c>
      <c r="O26" s="20">
        <v>0.20587636561036846</v>
      </c>
      <c r="P26" s="20">
        <v>0.30000455000455001</v>
      </c>
      <c r="Q26" s="20">
        <v>0.2973155658555427</v>
      </c>
      <c r="R26" s="23">
        <v>0.14054941773663782</v>
      </c>
      <c r="S26" s="20">
        <v>0.2670072871964051</v>
      </c>
    </row>
    <row r="27" spans="4:19" ht="15.75" thickTop="1" x14ac:dyDescent="0.25">
      <c r="D27" s="8" t="s">
        <v>87</v>
      </c>
      <c r="E27" s="20">
        <v>0.25686678122788797</v>
      </c>
      <c r="F27" s="20">
        <v>0.5101542900726882</v>
      </c>
      <c r="G27" s="20">
        <v>0.23297892869942385</v>
      </c>
      <c r="H27" s="20">
        <v>1</v>
      </c>
      <c r="M27" s="8" t="s">
        <v>87</v>
      </c>
      <c r="N27" s="20">
        <v>0.48128118653568708</v>
      </c>
      <c r="O27" s="20">
        <v>6.7712114389685815E-2</v>
      </c>
      <c r="P27" s="20">
        <v>0.2019646943145165</v>
      </c>
      <c r="Q27" s="20">
        <v>9.5165455197066748E-2</v>
      </c>
      <c r="R27" s="20">
        <v>0.15387654956304389</v>
      </c>
      <c r="S27" s="20">
        <v>1</v>
      </c>
    </row>
    <row r="30" spans="4:19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133</v>
      </c>
      <c r="O30" s="16" t="s">
        <v>134</v>
      </c>
      <c r="P30" s="16" t="s">
        <v>135</v>
      </c>
      <c r="Q30" s="16" t="s">
        <v>136</v>
      </c>
      <c r="R30" s="16" t="s">
        <v>81</v>
      </c>
    </row>
    <row r="31" spans="4:19" x14ac:dyDescent="0.25">
      <c r="D31" s="8" t="s">
        <v>66</v>
      </c>
      <c r="E31" s="20">
        <v>0.2049313661139808</v>
      </c>
      <c r="F31" s="20">
        <v>0.2875667031687264</v>
      </c>
      <c r="G31" s="20">
        <v>0.21017598709091825</v>
      </c>
      <c r="H31" s="20">
        <v>0.11702590222995218</v>
      </c>
      <c r="I31" s="20">
        <v>0.14704861111111112</v>
      </c>
      <c r="J31" s="20">
        <v>0.20410582516242273</v>
      </c>
      <c r="M31" s="8" t="s">
        <v>66</v>
      </c>
      <c r="N31" s="20">
        <v>0.31926723445283628</v>
      </c>
      <c r="O31" s="20">
        <v>0.18489548429986008</v>
      </c>
      <c r="P31" s="30" t="s">
        <v>147</v>
      </c>
      <c r="Q31" s="30" t="s">
        <v>147</v>
      </c>
      <c r="R31" s="20">
        <v>0.20410582516242273</v>
      </c>
    </row>
    <row r="32" spans="4:19" x14ac:dyDescent="0.25">
      <c r="D32" s="8" t="s">
        <v>69</v>
      </c>
      <c r="E32" s="20">
        <v>0.31149225193344937</v>
      </c>
      <c r="F32" s="20">
        <v>0.21190314786810591</v>
      </c>
      <c r="G32" s="20">
        <v>0.31640697224883602</v>
      </c>
      <c r="H32" s="20">
        <v>0.27823674348303207</v>
      </c>
      <c r="I32" s="20">
        <v>0.32343749999999999</v>
      </c>
      <c r="J32" s="20">
        <v>0.28007921265196972</v>
      </c>
      <c r="M32" s="8" t="s">
        <v>69</v>
      </c>
      <c r="N32" s="20">
        <v>0.2582355776956452</v>
      </c>
      <c r="O32" s="20">
        <v>0.28372299988741578</v>
      </c>
      <c r="P32" s="30" t="s">
        <v>147</v>
      </c>
      <c r="Q32" s="30" t="s">
        <v>147</v>
      </c>
      <c r="R32" s="20">
        <v>0.28007921265196972</v>
      </c>
    </row>
    <row r="33" spans="4:20" x14ac:dyDescent="0.25">
      <c r="D33" s="8" t="s">
        <v>65</v>
      </c>
      <c r="E33" s="20">
        <v>0.11169772552153193</v>
      </c>
      <c r="F33" s="20">
        <v>0.17849507222193253</v>
      </c>
      <c r="G33" s="20">
        <v>0.10502075874472627</v>
      </c>
      <c r="H33" s="20">
        <v>0.19226867093194194</v>
      </c>
      <c r="I33" s="20">
        <v>8.819444444444445E-2</v>
      </c>
      <c r="J33" s="20">
        <v>0.14354306613613182</v>
      </c>
      <c r="M33" s="8" t="s">
        <v>65</v>
      </c>
      <c r="N33" s="20">
        <v>9.101719427928652E-2</v>
      </c>
      <c r="O33" s="20">
        <v>0.1523050282264766</v>
      </c>
      <c r="P33" s="30" t="s">
        <v>147</v>
      </c>
      <c r="Q33" s="30" t="s">
        <v>147</v>
      </c>
      <c r="R33" s="20">
        <v>0.14354306613613182</v>
      </c>
    </row>
    <row r="34" spans="4:20" x14ac:dyDescent="0.25">
      <c r="D34" s="8" t="s">
        <v>29</v>
      </c>
      <c r="E34" s="20">
        <v>0.11321023943380612</v>
      </c>
      <c r="F34" s="20">
        <v>5.7864455684761257E-2</v>
      </c>
      <c r="G34" s="20">
        <v>9.6582791252752431E-2</v>
      </c>
      <c r="H34" s="20">
        <v>0.13060852640950785</v>
      </c>
      <c r="I34" s="20">
        <v>0.20601851851851852</v>
      </c>
      <c r="J34" s="20">
        <v>0.10526460885307064</v>
      </c>
      <c r="M34" s="8" t="s">
        <v>29</v>
      </c>
      <c r="N34" s="20">
        <v>0.14658524827253736</v>
      </c>
      <c r="O34" s="20">
        <v>9.8371817484868146E-2</v>
      </c>
      <c r="P34" s="30" t="s">
        <v>147</v>
      </c>
      <c r="Q34" s="30" t="s">
        <v>147</v>
      </c>
      <c r="R34" s="20">
        <v>0.10526460885307064</v>
      </c>
    </row>
    <row r="35" spans="4:20" ht="15.75" thickBot="1" x14ac:dyDescent="0.3">
      <c r="D35" s="8" t="s">
        <v>30</v>
      </c>
      <c r="E35" s="20">
        <v>0.25866841699723181</v>
      </c>
      <c r="F35" s="20">
        <v>0.26417062105647388</v>
      </c>
      <c r="G35" s="20">
        <v>0.27181349066276705</v>
      </c>
      <c r="H35" s="20">
        <v>0.28186015694556599</v>
      </c>
      <c r="I35" s="23">
        <v>0.23530092592592591</v>
      </c>
      <c r="J35" s="20">
        <v>0.2670072871964051</v>
      </c>
      <c r="M35" s="8" t="s">
        <v>30</v>
      </c>
      <c r="N35" s="20">
        <v>0.18489474529969468</v>
      </c>
      <c r="O35" s="20">
        <v>0.28070467010137945</v>
      </c>
      <c r="P35" s="30" t="s">
        <v>147</v>
      </c>
      <c r="Q35" s="31" t="s">
        <v>147</v>
      </c>
      <c r="R35" s="20">
        <v>0.2670072871964051</v>
      </c>
    </row>
    <row r="36" spans="4:20" ht="15.75" thickTop="1" x14ac:dyDescent="0.25">
      <c r="D36" s="8" t="s">
        <v>87</v>
      </c>
      <c r="E36" s="20">
        <v>0.16100293141948704</v>
      </c>
      <c r="F36" s="20">
        <v>0.2643377656886079</v>
      </c>
      <c r="G36" s="20">
        <v>0.27335256981648764</v>
      </c>
      <c r="H36" s="20">
        <v>0.22191029305005466</v>
      </c>
      <c r="I36" s="20">
        <v>7.9396440025362752E-2</v>
      </c>
      <c r="J36" s="20">
        <v>1</v>
      </c>
      <c r="M36" s="8" t="s">
        <v>87</v>
      </c>
      <c r="N36" s="20">
        <v>0.14296413376094688</v>
      </c>
      <c r="O36" s="20">
        <v>0.85703586623905315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66</v>
      </c>
      <c r="E41" s="20">
        <v>8.686102236421725E-2</v>
      </c>
      <c r="F41" s="20">
        <v>0.33344978165938871</v>
      </c>
      <c r="G41" s="20">
        <v>0.1818360398114196</v>
      </c>
      <c r="H41" s="20">
        <v>0.15376289316184896</v>
      </c>
      <c r="I41" s="20">
        <v>0.33336161907590478</v>
      </c>
      <c r="J41" s="20">
        <v>9.0928878489416137E-2</v>
      </c>
      <c r="K41" s="20">
        <v>0.39388161885778666</v>
      </c>
      <c r="L41" s="20">
        <v>0.18491876472776883</v>
      </c>
      <c r="M41" s="20">
        <v>8.1110212880625171E-2</v>
      </c>
      <c r="N41" s="20">
        <v>0.14284911176073758</v>
      </c>
      <c r="O41" s="20">
        <v>5.4045659263860846E-2</v>
      </c>
      <c r="P41" s="20">
        <v>0.16663773650407915</v>
      </c>
      <c r="Q41" s="20">
        <v>0.15143000501756146</v>
      </c>
      <c r="R41" s="20">
        <v>0.26469980009650512</v>
      </c>
      <c r="S41" s="20">
        <v>0.16668232641172601</v>
      </c>
      <c r="T41" s="20">
        <v>0.20410582516242273</v>
      </c>
    </row>
    <row r="42" spans="4:20" x14ac:dyDescent="0.25">
      <c r="D42" s="8" t="s">
        <v>69</v>
      </c>
      <c r="E42" s="20">
        <v>0.3910742811501598</v>
      </c>
      <c r="F42" s="20">
        <v>0.26684133915574965</v>
      </c>
      <c r="G42" s="20">
        <v>0.1212022001047669</v>
      </c>
      <c r="H42" s="20">
        <v>0.15389023303196231</v>
      </c>
      <c r="I42" s="20">
        <v>0.1666595952310238</v>
      </c>
      <c r="J42" s="20">
        <v>0.27273221962235406</v>
      </c>
      <c r="K42" s="20">
        <v>0.18177485050697634</v>
      </c>
      <c r="L42" s="20">
        <v>0.37070569267022202</v>
      </c>
      <c r="M42" s="20">
        <v>0.43229587712206952</v>
      </c>
      <c r="N42" s="20">
        <v>0.34275916348099844</v>
      </c>
      <c r="O42" s="20">
        <v>0.56755707407982603</v>
      </c>
      <c r="P42" s="20">
        <v>0.3332754730081583</v>
      </c>
      <c r="Q42" s="20">
        <v>0.39397892624184644</v>
      </c>
      <c r="R42" s="20">
        <v>0.29413386640931966</v>
      </c>
      <c r="S42" s="20">
        <v>0.20003758338814245</v>
      </c>
      <c r="T42" s="20">
        <v>0.28007921265196972</v>
      </c>
    </row>
    <row r="43" spans="4:20" x14ac:dyDescent="0.25">
      <c r="D43" s="8" t="s">
        <v>65</v>
      </c>
      <c r="E43" s="20">
        <v>0</v>
      </c>
      <c r="F43" s="20">
        <v>0.13333333333333333</v>
      </c>
      <c r="G43" s="20">
        <v>0.15151911995809325</v>
      </c>
      <c r="H43" s="20">
        <v>0.25639882847319495</v>
      </c>
      <c r="I43" s="20">
        <v>0.21426449997878569</v>
      </c>
      <c r="J43" s="20">
        <v>0.21211296729607662</v>
      </c>
      <c r="K43" s="20">
        <v>0.12124100875292486</v>
      </c>
      <c r="L43" s="20">
        <v>0.18516681136053578</v>
      </c>
      <c r="M43" s="20">
        <v>0.16208569118835894</v>
      </c>
      <c r="N43" s="20">
        <v>8.5675736451540363E-2</v>
      </c>
      <c r="O43" s="20">
        <v>0.10809131852772169</v>
      </c>
      <c r="P43" s="20">
        <v>5.5545912168026387E-2</v>
      </c>
      <c r="Q43" s="20">
        <v>0.18183642749623682</v>
      </c>
      <c r="R43" s="20">
        <v>5.8799200386020545E-2</v>
      </c>
      <c r="S43" s="20">
        <v>9.9971812458893181E-2</v>
      </c>
      <c r="T43" s="20">
        <v>0.14354306613613182</v>
      </c>
    </row>
    <row r="44" spans="4:20" x14ac:dyDescent="0.25">
      <c r="D44" s="8" t="s">
        <v>29</v>
      </c>
      <c r="E44" s="20">
        <v>0.1740215654952077</v>
      </c>
      <c r="F44" s="20">
        <v>8.8733624454148466E-2</v>
      </c>
      <c r="G44" s="20">
        <v>9.0885280251440548E-2</v>
      </c>
      <c r="H44" s="20">
        <v>0.10257226537628931</v>
      </c>
      <c r="I44" s="20">
        <v>7.1449785735500024E-2</v>
      </c>
      <c r="J44" s="20">
        <v>0.12112967296076617</v>
      </c>
      <c r="K44" s="20">
        <v>0.12124100875292486</v>
      </c>
      <c r="L44" s="20">
        <v>3.6958948282277068E-2</v>
      </c>
      <c r="M44" s="20">
        <v>0.10812449474535166</v>
      </c>
      <c r="N44" s="20">
        <v>0.20013492241960873</v>
      </c>
      <c r="O44" s="20">
        <v>0</v>
      </c>
      <c r="P44" s="20">
        <v>0.16663773650407915</v>
      </c>
      <c r="Q44" s="20">
        <v>6.0612142498745608E-2</v>
      </c>
      <c r="R44" s="20">
        <v>2.936513407320604E-2</v>
      </c>
      <c r="S44" s="20">
        <v>0.23329888189420275</v>
      </c>
      <c r="T44" s="20">
        <v>0.10526460885307064</v>
      </c>
    </row>
    <row r="45" spans="4:20" ht="15.75" thickBot="1" x14ac:dyDescent="0.3">
      <c r="D45" s="8" t="s">
        <v>30</v>
      </c>
      <c r="E45" s="20">
        <v>0.34804313099041539</v>
      </c>
      <c r="F45" s="20">
        <v>0.17764192139737994</v>
      </c>
      <c r="G45" s="20">
        <v>0.45455735987427981</v>
      </c>
      <c r="H45" s="20">
        <v>0.33337577995670442</v>
      </c>
      <c r="I45" s="20">
        <v>0.21426449997878569</v>
      </c>
      <c r="J45" s="20">
        <v>0.30309626163138709</v>
      </c>
      <c r="K45" s="20">
        <v>0.18186151312938731</v>
      </c>
      <c r="L45" s="20">
        <v>0.22224978295919634</v>
      </c>
      <c r="M45" s="20">
        <v>0.21638372406359474</v>
      </c>
      <c r="N45" s="20">
        <v>0.22858106588711491</v>
      </c>
      <c r="O45" s="20">
        <v>0.27030594812859138</v>
      </c>
      <c r="P45" s="20">
        <v>0.27790314181565701</v>
      </c>
      <c r="Q45" s="20">
        <v>0.21214249874560964</v>
      </c>
      <c r="R45" s="20">
        <v>0.35300199903494867</v>
      </c>
      <c r="S45" s="23">
        <v>0.30000939584703562</v>
      </c>
      <c r="T45" s="20">
        <v>0.2670072871964051</v>
      </c>
    </row>
    <row r="46" spans="4:20" ht="15.75" thickTop="1" x14ac:dyDescent="0.25">
      <c r="D46" s="8" t="s">
        <v>87</v>
      </c>
      <c r="E46" s="20">
        <v>4.6020529125812108E-2</v>
      </c>
      <c r="F46" s="20">
        <v>7.8913996379375309E-2</v>
      </c>
      <c r="G46" s="20">
        <v>7.0170279633526622E-2</v>
      </c>
      <c r="H46" s="20">
        <v>7.2164380036941395E-2</v>
      </c>
      <c r="I46" s="20">
        <v>0.10829251706931567</v>
      </c>
      <c r="J46" s="20">
        <v>8.4436827450583993E-2</v>
      </c>
      <c r="K46" s="20">
        <v>0.10603651868665055</v>
      </c>
      <c r="L46" s="20">
        <v>3.7047077310445597E-2</v>
      </c>
      <c r="M46" s="20">
        <v>6.8203747438453977E-2</v>
      </c>
      <c r="N46" s="20">
        <v>8.1730548331663919E-2</v>
      </c>
      <c r="O46" s="20">
        <v>5.9170564505012825E-2</v>
      </c>
      <c r="P46" s="20">
        <v>2.6470074709844606E-2</v>
      </c>
      <c r="Q46" s="20">
        <v>4.5786199354903925E-2</v>
      </c>
      <c r="R46" s="20">
        <v>6.6655333069903788E-2</v>
      </c>
      <c r="S46" s="20">
        <v>4.8901406897565725E-2</v>
      </c>
      <c r="T46" s="20">
        <v>1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6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22.57031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390</v>
      </c>
    </row>
    <row r="2" spans="1:18" x14ac:dyDescent="0.25">
      <c r="A2" s="15"/>
      <c r="B2" s="16" t="s">
        <v>434</v>
      </c>
    </row>
    <row r="3" spans="1:18" x14ac:dyDescent="0.25">
      <c r="A3" s="8" t="s">
        <v>66</v>
      </c>
      <c r="B3" s="17">
        <v>15.729655008594268</v>
      </c>
    </row>
    <row r="4" spans="1:18" x14ac:dyDescent="0.25">
      <c r="A4" s="8" t="s">
        <v>69</v>
      </c>
      <c r="B4" s="17">
        <v>15.844025306627868</v>
      </c>
    </row>
    <row r="5" spans="1:18" x14ac:dyDescent="0.25">
      <c r="A5" s="8" t="s">
        <v>65</v>
      </c>
      <c r="B5" s="17">
        <v>17.955476962632805</v>
      </c>
    </row>
    <row r="6" spans="1:18" x14ac:dyDescent="0.25">
      <c r="A6" s="8" t="s">
        <v>29</v>
      </c>
      <c r="B6" s="17">
        <v>3.8273360408301964</v>
      </c>
    </row>
    <row r="7" spans="1:18" x14ac:dyDescent="0.25">
      <c r="A7" s="8" t="s">
        <v>31</v>
      </c>
      <c r="B7" s="17">
        <v>46.643506681314861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66</v>
      </c>
      <c r="E13" s="20">
        <v>0.14678409650714311</v>
      </c>
      <c r="F13" s="20">
        <v>0.16616652338237445</v>
      </c>
      <c r="G13" s="20">
        <v>0.15729655008594268</v>
      </c>
      <c r="M13" s="8" t="s">
        <v>66</v>
      </c>
      <c r="N13" s="20">
        <v>0.11874049285062369</v>
      </c>
      <c r="O13" s="20">
        <v>0.11020932873395753</v>
      </c>
      <c r="P13" s="20">
        <v>0.1959503507600884</v>
      </c>
      <c r="Q13" s="20">
        <v>0.15126042957180474</v>
      </c>
      <c r="R13" s="20">
        <v>0.15729655008594268</v>
      </c>
    </row>
    <row r="14" spans="1:18" x14ac:dyDescent="0.25">
      <c r="D14" s="8" t="s">
        <v>69</v>
      </c>
      <c r="E14" s="20">
        <v>0.15739603734365049</v>
      </c>
      <c r="F14" s="20">
        <v>0.15932131908060146</v>
      </c>
      <c r="G14" s="20">
        <v>0.15844025306627868</v>
      </c>
      <c r="M14" s="8" t="s">
        <v>69</v>
      </c>
      <c r="N14" s="20">
        <v>9.98935199269851E-2</v>
      </c>
      <c r="O14" s="20">
        <v>0.15831422878323656</v>
      </c>
      <c r="P14" s="20">
        <v>0.15834980429638904</v>
      </c>
      <c r="Q14" s="20">
        <v>0.17581627079808704</v>
      </c>
      <c r="R14" s="20">
        <v>0.15844025306627868</v>
      </c>
    </row>
    <row r="15" spans="1:18" x14ac:dyDescent="0.25">
      <c r="D15" s="8" t="s">
        <v>65</v>
      </c>
      <c r="E15" s="20">
        <v>0.19183678373604721</v>
      </c>
      <c r="F15" s="20">
        <v>0.16919171438303945</v>
      </c>
      <c r="G15" s="20">
        <v>0.17955476962632805</v>
      </c>
      <c r="M15" s="8" t="s">
        <v>65</v>
      </c>
      <c r="N15" s="20">
        <v>0.28200486766048066</v>
      </c>
      <c r="O15" s="20">
        <v>0.17576757440061705</v>
      </c>
      <c r="P15" s="20">
        <v>0.16869988909695835</v>
      </c>
      <c r="Q15" s="20">
        <v>0.17213067437533583</v>
      </c>
      <c r="R15" s="20">
        <v>0.17955476962632805</v>
      </c>
    </row>
    <row r="16" spans="1:18" x14ac:dyDescent="0.25">
      <c r="D16" s="8" t="s">
        <v>29</v>
      </c>
      <c r="E16" s="20">
        <v>3.6341571845675082E-2</v>
      </c>
      <c r="F16" s="20">
        <v>3.9903323654884915E-2</v>
      </c>
      <c r="G16" s="20">
        <v>3.8273360408301961E-2</v>
      </c>
      <c r="M16" s="8" t="s">
        <v>29</v>
      </c>
      <c r="N16" s="20">
        <v>5.5187100699726196E-2</v>
      </c>
      <c r="O16" s="20">
        <v>5.2625715081524652E-2</v>
      </c>
      <c r="P16" s="20">
        <v>2.3619490884912771E-2</v>
      </c>
      <c r="Q16" s="20">
        <v>4.3516680654171164E-2</v>
      </c>
      <c r="R16" s="20">
        <v>3.8273360408301961E-2</v>
      </c>
    </row>
    <row r="17" spans="4:19" ht="15.75" thickBot="1" x14ac:dyDescent="0.3">
      <c r="D17" s="8" t="s">
        <v>31</v>
      </c>
      <c r="E17" s="20">
        <v>0.4676415105674841</v>
      </c>
      <c r="F17" s="23">
        <v>0.46541711949909975</v>
      </c>
      <c r="G17" s="20">
        <v>0.46643506681314861</v>
      </c>
      <c r="M17" s="8" t="s">
        <v>31</v>
      </c>
      <c r="N17" s="20">
        <v>0.44417401886218438</v>
      </c>
      <c r="O17" s="20">
        <v>0.5030831530006642</v>
      </c>
      <c r="P17" s="20">
        <v>0.45338046496165152</v>
      </c>
      <c r="Q17" s="23">
        <v>0.45727594460060128</v>
      </c>
      <c r="R17" s="20">
        <v>0.46643506681314861</v>
      </c>
    </row>
    <row r="18" spans="4:19" ht="15.75" thickTop="1" x14ac:dyDescent="0.25">
      <c r="D18" s="8" t="s">
        <v>87</v>
      </c>
      <c r="E18" s="20">
        <v>0.45762965357896557</v>
      </c>
      <c r="F18" s="20">
        <v>0.54237034642103443</v>
      </c>
      <c r="G18" s="20">
        <v>1</v>
      </c>
      <c r="M18" s="8" t="s">
        <v>87</v>
      </c>
      <c r="N18" s="20">
        <v>7.2295224930085653E-2</v>
      </c>
      <c r="O18" s="20">
        <v>0.25663485192895408</v>
      </c>
      <c r="P18" s="20">
        <v>0.42341313960764387</v>
      </c>
      <c r="Q18" s="20">
        <v>0.24765678353331641</v>
      </c>
      <c r="R18" s="20">
        <v>1</v>
      </c>
    </row>
    <row r="21" spans="4:19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</row>
    <row r="22" spans="4:19" x14ac:dyDescent="0.25">
      <c r="D22" s="8" t="s">
        <v>66</v>
      </c>
      <c r="E22" s="20">
        <v>0.14522766401186959</v>
      </c>
      <c r="F22" s="20">
        <v>0.17166680688372268</v>
      </c>
      <c r="G22" s="20">
        <v>0.13154917169064934</v>
      </c>
      <c r="H22" s="20">
        <v>0.15729655008594268</v>
      </c>
      <c r="M22" s="8" t="s">
        <v>66</v>
      </c>
      <c r="N22" s="20">
        <v>0.15794968008851687</v>
      </c>
      <c r="O22" s="20">
        <v>0.22279652164475736</v>
      </c>
      <c r="P22" s="20">
        <v>0.13806115407074479</v>
      </c>
      <c r="Q22" s="20">
        <v>0.16012867327421318</v>
      </c>
      <c r="R22" s="20">
        <v>0.1436257962995863</v>
      </c>
      <c r="S22" s="20">
        <v>0.15729655008594268</v>
      </c>
    </row>
    <row r="23" spans="4:19" x14ac:dyDescent="0.25">
      <c r="D23" s="8" t="s">
        <v>69</v>
      </c>
      <c r="E23" s="20">
        <v>0.19894881233990735</v>
      </c>
      <c r="F23" s="20">
        <v>0.16182730867382708</v>
      </c>
      <c r="G23" s="20">
        <v>0.12561972049957679</v>
      </c>
      <c r="H23" s="20">
        <v>0.15844025306627868</v>
      </c>
      <c r="M23" s="8" t="s">
        <v>69</v>
      </c>
      <c r="N23" s="20">
        <v>0.18514937220378122</v>
      </c>
      <c r="O23" s="20">
        <v>0.14229511755049992</v>
      </c>
      <c r="P23" s="20">
        <v>0.13570328950860863</v>
      </c>
      <c r="Q23" s="20">
        <v>0.11329334028864545</v>
      </c>
      <c r="R23" s="20">
        <v>0.16375218903073527</v>
      </c>
      <c r="S23" s="20">
        <v>0.15844025306627868</v>
      </c>
    </row>
    <row r="24" spans="4:19" x14ac:dyDescent="0.25">
      <c r="D24" s="8" t="s">
        <v>65</v>
      </c>
      <c r="E24" s="20">
        <v>0.23829486443738365</v>
      </c>
      <c r="F24" s="20">
        <v>0.15416397917309327</v>
      </c>
      <c r="G24" s="20">
        <v>0.20195978510597867</v>
      </c>
      <c r="H24" s="20">
        <v>0.17955476962632805</v>
      </c>
      <c r="M24" s="8" t="s">
        <v>65</v>
      </c>
      <c r="N24" s="20">
        <v>0.15926300091403281</v>
      </c>
      <c r="O24" s="20">
        <v>0.20286787947851803</v>
      </c>
      <c r="P24" s="20">
        <v>0.18953603595632865</v>
      </c>
      <c r="Q24" s="20">
        <v>0.20229525299947834</v>
      </c>
      <c r="R24" s="20">
        <v>0.20297708179995433</v>
      </c>
      <c r="S24" s="20">
        <v>0.17955476962632805</v>
      </c>
    </row>
    <row r="25" spans="4:19" x14ac:dyDescent="0.25">
      <c r="D25" s="8" t="s">
        <v>29</v>
      </c>
      <c r="E25" s="20">
        <v>4.0346849936312865E-2</v>
      </c>
      <c r="F25" s="20">
        <v>2.9286669097095638E-2</v>
      </c>
      <c r="G25" s="20">
        <v>5.7752768228851767E-2</v>
      </c>
      <c r="H25" s="20">
        <v>3.8273360408301961E-2</v>
      </c>
      <c r="M25" s="8" t="s">
        <v>29</v>
      </c>
      <c r="N25" s="20">
        <v>2.5186414586039353E-2</v>
      </c>
      <c r="O25" s="20">
        <v>4.8892325641338705E-2</v>
      </c>
      <c r="P25" s="20">
        <v>5.6717038557500044E-2</v>
      </c>
      <c r="Q25" s="20">
        <v>2.996870109546166E-2</v>
      </c>
      <c r="R25" s="20">
        <v>5.6597548285576511E-2</v>
      </c>
      <c r="S25" s="20">
        <v>3.8273360408301961E-2</v>
      </c>
    </row>
    <row r="26" spans="4:19" ht="15.75" thickBot="1" x14ac:dyDescent="0.3">
      <c r="D26" s="8" t="s">
        <v>31</v>
      </c>
      <c r="E26" s="20">
        <v>0.3771818092745266</v>
      </c>
      <c r="F26" s="20">
        <v>0.48305523617226132</v>
      </c>
      <c r="G26" s="23">
        <v>0.48311855447494345</v>
      </c>
      <c r="H26" s="20">
        <v>0.46643506681314861</v>
      </c>
      <c r="M26" s="8" t="s">
        <v>31</v>
      </c>
      <c r="N26" s="20">
        <v>0.47245153220762975</v>
      </c>
      <c r="O26" s="20">
        <v>0.38314815568488597</v>
      </c>
      <c r="P26" s="20">
        <v>0.47998248190681791</v>
      </c>
      <c r="Q26" s="20">
        <v>0.49431403234220134</v>
      </c>
      <c r="R26" s="23">
        <v>0.4330473845841476</v>
      </c>
      <c r="S26" s="20">
        <v>0.46643506681314861</v>
      </c>
    </row>
    <row r="27" spans="4:19" ht="15.75" thickTop="1" x14ac:dyDescent="0.25">
      <c r="D27" s="8" t="s">
        <v>87</v>
      </c>
      <c r="E27" s="20">
        <v>0.15713379235412564</v>
      </c>
      <c r="F27" s="20">
        <v>0.58822073907406247</v>
      </c>
      <c r="G27" s="20">
        <v>0.25464546857181192</v>
      </c>
      <c r="H27" s="20">
        <v>1</v>
      </c>
      <c r="M27" s="8" t="s">
        <v>87</v>
      </c>
      <c r="N27" s="20">
        <v>0.45719526638931868</v>
      </c>
      <c r="O27" s="20">
        <v>8.1063247874526984E-2</v>
      </c>
      <c r="P27" s="20">
        <v>0.24859264049126442</v>
      </c>
      <c r="Q27" s="20">
        <v>0.12648915076754566</v>
      </c>
      <c r="R27" s="20">
        <v>8.6659694477344229E-2</v>
      </c>
      <c r="S27" s="20">
        <v>1</v>
      </c>
    </row>
    <row r="30" spans="4:19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133</v>
      </c>
      <c r="O30" s="16" t="s">
        <v>134</v>
      </c>
      <c r="P30" s="16" t="s">
        <v>135</v>
      </c>
      <c r="Q30" s="16" t="s">
        <v>136</v>
      </c>
      <c r="R30" s="16" t="s">
        <v>81</v>
      </c>
    </row>
    <row r="31" spans="4:19" x14ac:dyDescent="0.25">
      <c r="D31" s="8" t="s">
        <v>66</v>
      </c>
      <c r="E31" s="20">
        <v>0.18678182314545955</v>
      </c>
      <c r="F31" s="20">
        <v>0.15014350342948873</v>
      </c>
      <c r="G31" s="20">
        <v>0.17289378688618523</v>
      </c>
      <c r="H31" s="20">
        <v>0.13272568219657421</v>
      </c>
      <c r="I31" s="20">
        <v>0.11382217884513848</v>
      </c>
      <c r="J31" s="20">
        <v>0.15729655008594268</v>
      </c>
      <c r="M31" s="8" t="s">
        <v>66</v>
      </c>
      <c r="N31" s="30" t="s">
        <v>147</v>
      </c>
      <c r="O31" s="30" t="s">
        <v>147</v>
      </c>
      <c r="P31" s="20">
        <v>0.17866212554314406</v>
      </c>
      <c r="Q31" s="20">
        <v>6.3988147938284279E-2</v>
      </c>
      <c r="R31" s="20">
        <v>0.15729655008594268</v>
      </c>
    </row>
    <row r="32" spans="4:19" x14ac:dyDescent="0.25">
      <c r="D32" s="8" t="s">
        <v>69</v>
      </c>
      <c r="E32" s="20">
        <v>0.17998783907874816</v>
      </c>
      <c r="F32" s="20">
        <v>0.17155551231535082</v>
      </c>
      <c r="G32" s="20">
        <v>0.13156215978761196</v>
      </c>
      <c r="H32" s="20">
        <v>0.15308857973304738</v>
      </c>
      <c r="I32" s="20">
        <v>0.17886113822178845</v>
      </c>
      <c r="J32" s="20">
        <v>0.15844025306627868</v>
      </c>
      <c r="M32" s="8" t="s">
        <v>69</v>
      </c>
      <c r="N32" s="30" t="s">
        <v>147</v>
      </c>
      <c r="O32" s="30" t="s">
        <v>147</v>
      </c>
      <c r="P32" s="20">
        <v>0.17331008710577708</v>
      </c>
      <c r="Q32" s="20">
        <v>9.350025380411045E-2</v>
      </c>
      <c r="R32" s="20">
        <v>0.15844025306627868</v>
      </c>
    </row>
    <row r="33" spans="4:20" x14ac:dyDescent="0.25">
      <c r="D33" s="8" t="s">
        <v>65</v>
      </c>
      <c r="E33" s="20">
        <v>0.1315426997245179</v>
      </c>
      <c r="F33" s="20">
        <v>0.18749898655770136</v>
      </c>
      <c r="G33" s="20">
        <v>0.19386137479229137</v>
      </c>
      <c r="H33" s="20">
        <v>0.19128030025114992</v>
      </c>
      <c r="I33" s="20">
        <v>0.17884513847778435</v>
      </c>
      <c r="J33" s="20">
        <v>0.17955476962632805</v>
      </c>
      <c r="M33" s="8" t="s">
        <v>65</v>
      </c>
      <c r="N33" s="30" t="s">
        <v>147</v>
      </c>
      <c r="O33" s="30" t="s">
        <v>147</v>
      </c>
      <c r="P33" s="20">
        <v>0.18657395206141328</v>
      </c>
      <c r="Q33" s="20">
        <v>0.14890037893543931</v>
      </c>
      <c r="R33" s="20">
        <v>0.17955476962632805</v>
      </c>
    </row>
    <row r="34" spans="4:20" x14ac:dyDescent="0.25">
      <c r="D34" s="8" t="s">
        <v>29</v>
      </c>
      <c r="E34" s="20">
        <v>4.6155659792023428E-2</v>
      </c>
      <c r="F34" s="20">
        <v>5.1178836081788845E-2</v>
      </c>
      <c r="G34" s="20">
        <v>3.3351796321408791E-2</v>
      </c>
      <c r="H34" s="20">
        <v>2.5301238818184385E-2</v>
      </c>
      <c r="I34" s="20">
        <v>2.4399609606246299E-2</v>
      </c>
      <c r="J34" s="20">
        <v>3.8273360408301961E-2</v>
      </c>
      <c r="M34" s="8" t="s">
        <v>29</v>
      </c>
      <c r="N34" s="30" t="s">
        <v>147</v>
      </c>
      <c r="O34" s="30" t="s">
        <v>147</v>
      </c>
      <c r="P34" s="20">
        <v>3.9728073198586303E-2</v>
      </c>
      <c r="Q34" s="20">
        <v>3.1920293704477576E-2</v>
      </c>
      <c r="R34" s="20">
        <v>3.8273360408301961E-2</v>
      </c>
    </row>
    <row r="35" spans="4:20" ht="15.75" thickBot="1" x14ac:dyDescent="0.3">
      <c r="D35" s="8" t="s">
        <v>31</v>
      </c>
      <c r="E35" s="20">
        <v>0.45553197825925107</v>
      </c>
      <c r="F35" s="20">
        <v>0.43962316161567033</v>
      </c>
      <c r="G35" s="20">
        <v>0.46833088221250263</v>
      </c>
      <c r="H35" s="20">
        <v>0.49760419900104419</v>
      </c>
      <c r="I35" s="23">
        <v>0.50407193484904245</v>
      </c>
      <c r="J35" s="20">
        <v>0.46643506681314861</v>
      </c>
      <c r="M35" s="8" t="s">
        <v>31</v>
      </c>
      <c r="N35" s="30" t="s">
        <v>147</v>
      </c>
      <c r="O35" s="30" t="s">
        <v>147</v>
      </c>
      <c r="P35" s="20">
        <v>0.42172576209107926</v>
      </c>
      <c r="Q35" s="23">
        <v>0.66169092561768839</v>
      </c>
      <c r="R35" s="20">
        <v>0.46643506681314861</v>
      </c>
    </row>
    <row r="36" spans="4:20" ht="15.75" thickTop="1" x14ac:dyDescent="0.25">
      <c r="D36" s="8" t="s">
        <v>87</v>
      </c>
      <c r="E36" s="20">
        <v>0.1772431699487643</v>
      </c>
      <c r="F36" s="20">
        <v>0.27128194807808415</v>
      </c>
      <c r="G36" s="20">
        <v>0.28788873529544379</v>
      </c>
      <c r="H36" s="20">
        <v>0.19485289670272629</v>
      </c>
      <c r="I36" s="20">
        <v>6.8733249974981495E-2</v>
      </c>
      <c r="J36" s="20">
        <v>1</v>
      </c>
      <c r="M36" s="8" t="s">
        <v>87</v>
      </c>
      <c r="N36" s="20">
        <v>0</v>
      </c>
      <c r="O36" s="20">
        <v>0</v>
      </c>
      <c r="P36" s="20">
        <v>0.81368418621683947</v>
      </c>
      <c r="Q36" s="20">
        <v>0.18631581378316051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66</v>
      </c>
      <c r="E41" s="20">
        <v>0.21796664556868867</v>
      </c>
      <c r="F41" s="20">
        <v>0.19999625755506073</v>
      </c>
      <c r="G41" s="20">
        <v>0.17418329802653584</v>
      </c>
      <c r="H41" s="20">
        <v>0.17122938275803434</v>
      </c>
      <c r="I41" s="20">
        <v>0.2128601319813295</v>
      </c>
      <c r="J41" s="20">
        <v>0.17648301355395177</v>
      </c>
      <c r="K41" s="20">
        <v>0.1278544703909173</v>
      </c>
      <c r="L41" s="20">
        <v>8.5262666112956811E-2</v>
      </c>
      <c r="M41" s="20">
        <v>0.11997925890471063</v>
      </c>
      <c r="N41" s="20">
        <v>0.11199798485492529</v>
      </c>
      <c r="O41" s="20">
        <v>0.1110947399440106</v>
      </c>
      <c r="P41" s="20">
        <v>7.639566924862766E-2</v>
      </c>
      <c r="Q41" s="20">
        <v>0.20930471397761119</v>
      </c>
      <c r="R41" s="20">
        <v>0.1666921417774834</v>
      </c>
      <c r="S41" s="20">
        <v>0.12822273211801477</v>
      </c>
      <c r="T41" s="20">
        <v>0.15729655008594268</v>
      </c>
    </row>
    <row r="42" spans="4:20" x14ac:dyDescent="0.25">
      <c r="D42" s="8" t="s">
        <v>69</v>
      </c>
      <c r="E42" s="20">
        <v>0.16022197035488764</v>
      </c>
      <c r="F42" s="20">
        <v>0.17851462360360024</v>
      </c>
      <c r="G42" s="20">
        <v>0.17421117181402612</v>
      </c>
      <c r="H42" s="20">
        <v>0.13696650229552798</v>
      </c>
      <c r="I42" s="20">
        <v>0.1354992987054793</v>
      </c>
      <c r="J42" s="20">
        <v>0.16338672768878718</v>
      </c>
      <c r="K42" s="20">
        <v>0.15787210252440545</v>
      </c>
      <c r="L42" s="20">
        <v>0.18607246677740866</v>
      </c>
      <c r="M42" s="20">
        <v>0.16806270192652867</v>
      </c>
      <c r="N42" s="20">
        <v>0.17599458429761175</v>
      </c>
      <c r="O42" s="20">
        <v>0.17950984725701094</v>
      </c>
      <c r="P42" s="20">
        <v>0.16665581809108468</v>
      </c>
      <c r="Q42" s="20">
        <v>0.11628324946081955</v>
      </c>
      <c r="R42" s="20">
        <v>0.15210339498310152</v>
      </c>
      <c r="S42" s="20">
        <v>0.13460044445247429</v>
      </c>
      <c r="T42" s="20">
        <v>0.15844025306627868</v>
      </c>
    </row>
    <row r="43" spans="4:20" x14ac:dyDescent="0.25">
      <c r="D43" s="8" t="s">
        <v>65</v>
      </c>
      <c r="E43" s="20">
        <v>0.16023668987444251</v>
      </c>
      <c r="F43" s="20">
        <v>8.5739413558878014E-2</v>
      </c>
      <c r="G43" s="20">
        <v>0.15482495261456128</v>
      </c>
      <c r="H43" s="20">
        <v>0.22599897976534603</v>
      </c>
      <c r="I43" s="20">
        <v>0.13547630544250536</v>
      </c>
      <c r="J43" s="20">
        <v>0.16993487062136947</v>
      </c>
      <c r="K43" s="20">
        <v>0.17290242119296434</v>
      </c>
      <c r="L43" s="20">
        <v>0.17060319767441862</v>
      </c>
      <c r="M43" s="20">
        <v>0.28800207410952894</v>
      </c>
      <c r="N43" s="20">
        <v>0.17597884097671565</v>
      </c>
      <c r="O43" s="20">
        <v>0.29912577967683318</v>
      </c>
      <c r="P43" s="20">
        <v>0.23608670181605157</v>
      </c>
      <c r="Q43" s="20">
        <v>0.19379685734825924</v>
      </c>
      <c r="R43" s="20">
        <v>0.12321461931692737</v>
      </c>
      <c r="S43" s="20">
        <v>0.19877504561961373</v>
      </c>
      <c r="T43" s="20">
        <v>0.17955476962632805</v>
      </c>
    </row>
    <row r="44" spans="4:20" x14ac:dyDescent="0.25">
      <c r="D44" s="8" t="s">
        <v>29</v>
      </c>
      <c r="E44" s="20">
        <v>4.4850376083724629E-2</v>
      </c>
      <c r="F44" s="20">
        <v>5.7109709773394961E-2</v>
      </c>
      <c r="G44" s="20">
        <v>4.5155535734195562E-2</v>
      </c>
      <c r="H44" s="20">
        <v>3.4262880462506376E-2</v>
      </c>
      <c r="I44" s="20">
        <v>7.0991699432066402E-2</v>
      </c>
      <c r="J44" s="20">
        <v>1.9609223728216864E-2</v>
      </c>
      <c r="K44" s="20">
        <v>4.5123209908398916E-2</v>
      </c>
      <c r="L44" s="20">
        <v>6.1954941860465115E-2</v>
      </c>
      <c r="M44" s="20">
        <v>7.9972877029236972E-3</v>
      </c>
      <c r="N44" s="20">
        <v>2.4008564366567488E-2</v>
      </c>
      <c r="O44" s="20">
        <v>1.7091498452924708E-2</v>
      </c>
      <c r="P44" s="20">
        <v>4.8623315758640893E-2</v>
      </c>
      <c r="Q44" s="20">
        <v>4.6523569888055873E-2</v>
      </c>
      <c r="R44" s="20">
        <v>2.1738761230278018E-2</v>
      </c>
      <c r="S44" s="20">
        <v>1.922347287213861E-2</v>
      </c>
      <c r="T44" s="20">
        <v>3.8273360408301961E-2</v>
      </c>
    </row>
    <row r="45" spans="4:20" ht="15.75" thickBot="1" x14ac:dyDescent="0.3">
      <c r="D45" s="8" t="s">
        <v>31</v>
      </c>
      <c r="E45" s="20">
        <v>0.41672431811825661</v>
      </c>
      <c r="F45" s="20">
        <v>0.47863999550906605</v>
      </c>
      <c r="G45" s="20">
        <v>0.45162504181068125</v>
      </c>
      <c r="H45" s="20">
        <v>0.43154225471858526</v>
      </c>
      <c r="I45" s="20">
        <v>0.44517256443861947</v>
      </c>
      <c r="J45" s="20">
        <v>0.47058616440767476</v>
      </c>
      <c r="K45" s="20">
        <v>0.49624779598331403</v>
      </c>
      <c r="L45" s="20">
        <v>0.49610672757475088</v>
      </c>
      <c r="M45" s="20">
        <v>0.41595867735630815</v>
      </c>
      <c r="N45" s="20">
        <v>0.5120200255041798</v>
      </c>
      <c r="O45" s="20">
        <v>0.39317813466922064</v>
      </c>
      <c r="P45" s="20">
        <v>0.47223849508559534</v>
      </c>
      <c r="Q45" s="20">
        <v>0.4340916093252542</v>
      </c>
      <c r="R45" s="20">
        <v>0.53625108269220967</v>
      </c>
      <c r="S45" s="23">
        <v>0.51917830493775863</v>
      </c>
      <c r="T45" s="20">
        <v>0.46643506681314861</v>
      </c>
    </row>
    <row r="46" spans="4:20" ht="15.75" thickTop="1" x14ac:dyDescent="0.25">
      <c r="D46" s="8" t="s">
        <v>87</v>
      </c>
      <c r="E46" s="20">
        <v>7.4711297476045477E-2</v>
      </c>
      <c r="F46" s="20">
        <v>5.8769837473208207E-2</v>
      </c>
      <c r="G46" s="20">
        <v>7.8906707927951111E-2</v>
      </c>
      <c r="H46" s="20">
        <v>6.4674204109192848E-2</v>
      </c>
      <c r="I46" s="20">
        <v>9.5655358303448609E-2</v>
      </c>
      <c r="J46" s="20">
        <v>9.3712162951281555E-2</v>
      </c>
      <c r="K46" s="20">
        <v>0.1022866361605891</v>
      </c>
      <c r="L46" s="20">
        <v>4.2369796563832378E-2</v>
      </c>
      <c r="M46" s="20">
        <v>5.5141879653853892E-2</v>
      </c>
      <c r="N46" s="20">
        <v>6.9852759238425779E-2</v>
      </c>
      <c r="O46" s="20">
        <v>4.4782569966579679E-2</v>
      </c>
      <c r="P46" s="20">
        <v>5.0684737173755975E-2</v>
      </c>
      <c r="Q46" s="20">
        <v>4.2831676613583454E-2</v>
      </c>
      <c r="R46" s="20">
        <v>6.4752283831888857E-2</v>
      </c>
      <c r="S46" s="20">
        <v>6.0868092556363121E-2</v>
      </c>
      <c r="T46" s="20">
        <v>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5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7109375" style="14" bestFit="1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391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5.0843023208938494</v>
      </c>
    </row>
    <row r="4" spans="1:2" x14ac:dyDescent="0.25">
      <c r="A4" s="8" t="s">
        <v>12</v>
      </c>
      <c r="B4" s="17">
        <v>2.6026809686059318</v>
      </c>
    </row>
    <row r="5" spans="1:2" x14ac:dyDescent="0.25">
      <c r="A5" s="8" t="s">
        <v>13</v>
      </c>
      <c r="B5" s="17">
        <v>3.3179526210636476</v>
      </c>
    </row>
    <row r="6" spans="1:2" x14ac:dyDescent="0.25">
      <c r="A6" s="8" t="s">
        <v>14</v>
      </c>
      <c r="B6" s="17">
        <v>4.7566391302735314</v>
      </c>
    </row>
    <row r="7" spans="1:2" x14ac:dyDescent="0.25">
      <c r="A7" s="8" t="s">
        <v>15</v>
      </c>
      <c r="B7" s="17">
        <v>10.015254398539705</v>
      </c>
    </row>
    <row r="8" spans="1:2" x14ac:dyDescent="0.25">
      <c r="A8" s="8" t="s">
        <v>16</v>
      </c>
      <c r="B8" s="17">
        <v>12.687071977863384</v>
      </c>
    </row>
    <row r="9" spans="1:2" x14ac:dyDescent="0.25">
      <c r="A9" s="8" t="s">
        <v>17</v>
      </c>
      <c r="B9" s="17">
        <v>11.490222511041701</v>
      </c>
    </row>
    <row r="10" spans="1:2" x14ac:dyDescent="0.25">
      <c r="A10" s="8" t="s">
        <v>18</v>
      </c>
      <c r="B10" s="17">
        <v>7.2008501182780265</v>
      </c>
    </row>
    <row r="11" spans="1:2" x14ac:dyDescent="0.25">
      <c r="A11" s="8" t="s">
        <v>19</v>
      </c>
      <c r="B11" s="17">
        <v>1.3828128401400308</v>
      </c>
    </row>
    <row r="12" spans="1:2" x14ac:dyDescent="0.25">
      <c r="A12" s="8" t="s">
        <v>20</v>
      </c>
      <c r="B12" s="17">
        <v>1.8335109788131563</v>
      </c>
    </row>
    <row r="13" spans="1:2" x14ac:dyDescent="0.25">
      <c r="A13" s="8" t="s">
        <v>21</v>
      </c>
      <c r="B13" s="17">
        <v>39.628702134487035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3.7438568166784807E-2</v>
      </c>
      <c r="F19" s="20">
        <v>6.1480595616317121E-2</v>
      </c>
      <c r="G19" s="20">
        <v>5.0843023208938506E-2</v>
      </c>
      <c r="M19" s="8" t="s">
        <v>11</v>
      </c>
      <c r="N19" s="20">
        <v>4.8286169015177988E-2</v>
      </c>
      <c r="O19" s="20">
        <v>5.9791120596612811E-2</v>
      </c>
      <c r="P19" s="20">
        <v>5.1437076705298963E-2</v>
      </c>
      <c r="Q19" s="20">
        <v>4.1378964062857106E-2</v>
      </c>
      <c r="R19" s="20">
        <v>5.0843023208938506E-2</v>
      </c>
    </row>
    <row r="20" spans="4:18" x14ac:dyDescent="0.25">
      <c r="D20" s="8" t="s">
        <v>12</v>
      </c>
      <c r="E20" s="20">
        <v>2.1948726172102067E-2</v>
      </c>
      <c r="F20" s="20">
        <v>2.9263114968641497E-2</v>
      </c>
      <c r="G20" s="20">
        <v>2.6026809686059318E-2</v>
      </c>
      <c r="M20" s="8" t="s">
        <v>12</v>
      </c>
      <c r="N20" s="20">
        <v>1.1843484336788168E-2</v>
      </c>
      <c r="O20" s="20">
        <v>3.1435782161666488E-2</v>
      </c>
      <c r="P20" s="20">
        <v>2.4033374883534752E-2</v>
      </c>
      <c r="Q20" s="20">
        <v>3.0135188481276533E-2</v>
      </c>
      <c r="R20" s="20">
        <v>2.6026809686059318E-2</v>
      </c>
    </row>
    <row r="21" spans="4:18" x14ac:dyDescent="0.25">
      <c r="D21" s="8" t="s">
        <v>13</v>
      </c>
      <c r="E21" s="20">
        <v>3.1451640824448457E-2</v>
      </c>
      <c r="F21" s="20">
        <v>3.4550749870936301E-2</v>
      </c>
      <c r="G21" s="20">
        <v>3.3179526210636474E-2</v>
      </c>
      <c r="M21" s="8" t="s">
        <v>13</v>
      </c>
      <c r="N21" s="20">
        <v>1.8496952758045106E-2</v>
      </c>
      <c r="O21" s="20">
        <v>2.9606667261764683E-2</v>
      </c>
      <c r="P21" s="20">
        <v>3.5875668066030819E-2</v>
      </c>
      <c r="Q21" s="20">
        <v>3.8735101218219971E-2</v>
      </c>
      <c r="R21" s="20">
        <v>3.3179526210636474E-2</v>
      </c>
    </row>
    <row r="22" spans="4:18" x14ac:dyDescent="0.25">
      <c r="D22" s="8" t="s">
        <v>14</v>
      </c>
      <c r="E22" s="20">
        <v>3.9436640250446901E-2</v>
      </c>
      <c r="F22" s="20">
        <v>5.4018038549916922E-2</v>
      </c>
      <c r="G22" s="20">
        <v>4.7566391302735309E-2</v>
      </c>
      <c r="M22" s="8" t="s">
        <v>14</v>
      </c>
      <c r="N22" s="20">
        <v>4.8682116377469824E-2</v>
      </c>
      <c r="O22" s="20">
        <v>3.9403062590786263E-2</v>
      </c>
      <c r="P22" s="20">
        <v>5.110771930199548E-2</v>
      </c>
      <c r="Q22" s="20">
        <v>4.9466379483485812E-2</v>
      </c>
      <c r="R22" s="20">
        <v>4.7566391302735309E-2</v>
      </c>
    </row>
    <row r="23" spans="4:18" x14ac:dyDescent="0.25">
      <c r="D23" s="8" t="s">
        <v>15</v>
      </c>
      <c r="E23" s="20">
        <v>9.7365241745766509E-2</v>
      </c>
      <c r="F23" s="20">
        <v>0.1023645048075324</v>
      </c>
      <c r="G23" s="20">
        <v>0.10015254398539705</v>
      </c>
      <c r="M23" s="8" t="s">
        <v>15</v>
      </c>
      <c r="N23" s="20">
        <v>0.13055393812352006</v>
      </c>
      <c r="O23" s="20">
        <v>0.11263257837035115</v>
      </c>
      <c r="P23" s="20">
        <v>0.10455883110183167</v>
      </c>
      <c r="Q23" s="20">
        <v>6.5426515503043819E-2</v>
      </c>
      <c r="R23" s="20">
        <v>0.10015254398539705</v>
      </c>
    </row>
    <row r="24" spans="4:18" x14ac:dyDescent="0.25">
      <c r="D24" s="8" t="s">
        <v>16</v>
      </c>
      <c r="E24" s="20">
        <v>0.13918353289757807</v>
      </c>
      <c r="F24" s="20">
        <v>0.11709945786016004</v>
      </c>
      <c r="G24" s="20">
        <v>0.12687071977863384</v>
      </c>
      <c r="M24" s="8" t="s">
        <v>16</v>
      </c>
      <c r="N24" s="20">
        <v>0.12630720857109584</v>
      </c>
      <c r="O24" s="20">
        <v>0.13650033677137688</v>
      </c>
      <c r="P24" s="20">
        <v>0.12691627229599028</v>
      </c>
      <c r="Q24" s="20">
        <v>0.11676801185669466</v>
      </c>
      <c r="R24" s="20">
        <v>0.12687071977863384</v>
      </c>
    </row>
    <row r="25" spans="4:18" x14ac:dyDescent="0.25">
      <c r="D25" s="8" t="s">
        <v>17</v>
      </c>
      <c r="E25" s="20">
        <v>0.11873358856661791</v>
      </c>
      <c r="F25" s="20">
        <v>0.11186171312718812</v>
      </c>
      <c r="G25" s="20">
        <v>0.11490222511041703</v>
      </c>
      <c r="M25" s="8" t="s">
        <v>17</v>
      </c>
      <c r="N25" s="20">
        <v>0.12218081596211328</v>
      </c>
      <c r="O25" s="20">
        <v>0.10230384081669089</v>
      </c>
      <c r="P25" s="20">
        <v>0.13221902364475258</v>
      </c>
      <c r="Q25" s="20">
        <v>9.4235444037370761E-2</v>
      </c>
      <c r="R25" s="20">
        <v>0.11490222511041703</v>
      </c>
    </row>
    <row r="26" spans="4:18" x14ac:dyDescent="0.25">
      <c r="D26" s="8" t="s">
        <v>18</v>
      </c>
      <c r="E26" s="20">
        <v>6.5411577338054111E-2</v>
      </c>
      <c r="F26" s="20">
        <v>7.7243719984555745E-2</v>
      </c>
      <c r="G26" s="20">
        <v>7.2008501182780266E-2</v>
      </c>
      <c r="M26" s="8" t="s">
        <v>18</v>
      </c>
      <c r="N26" s="20">
        <v>8.4057295912425764E-2</v>
      </c>
      <c r="O26" s="20">
        <v>8.4056512671530234E-2</v>
      </c>
      <c r="P26" s="20">
        <v>7.2686944330826397E-2</v>
      </c>
      <c r="Q26" s="20">
        <v>5.2572528758717658E-2</v>
      </c>
      <c r="R26" s="20">
        <v>7.2008501182780266E-2</v>
      </c>
    </row>
    <row r="27" spans="4:18" x14ac:dyDescent="0.25">
      <c r="D27" s="8" t="s">
        <v>19</v>
      </c>
      <c r="E27" s="20">
        <v>1.1708720632531493E-2</v>
      </c>
      <c r="F27" s="20">
        <v>1.5510058291963055E-2</v>
      </c>
      <c r="G27" s="20">
        <v>1.3828128401400309E-2</v>
      </c>
      <c r="M27" s="8" t="s">
        <v>19</v>
      </c>
      <c r="N27" s="20">
        <v>1.8889018283451728E-2</v>
      </c>
      <c r="O27" s="20">
        <v>1.3831159873081823E-2</v>
      </c>
      <c r="P27" s="20">
        <v>1.2032718111839671E-2</v>
      </c>
      <c r="Q27" s="20">
        <v>1.476719463124433E-2</v>
      </c>
      <c r="R27" s="20">
        <v>1.3828128401400309E-2</v>
      </c>
    </row>
    <row r="28" spans="4:18" x14ac:dyDescent="0.25">
      <c r="D28" s="8" t="s">
        <v>20</v>
      </c>
      <c r="E28" s="20">
        <v>1.6108488116345559E-2</v>
      </c>
      <c r="F28" s="20">
        <v>2.0102123007466177E-2</v>
      </c>
      <c r="G28" s="20">
        <v>1.8335109788131562E-2</v>
      </c>
      <c r="M28" s="8" t="s">
        <v>20</v>
      </c>
      <c r="N28" s="20">
        <v>3.3810799270214666E-2</v>
      </c>
      <c r="O28" s="20">
        <v>2.8496538964042556E-2</v>
      </c>
      <c r="P28" s="20">
        <v>1.3462848193440638E-2</v>
      </c>
      <c r="Q28" s="20">
        <v>9.2751625793851423E-3</v>
      </c>
      <c r="R28" s="20">
        <v>1.8335109788131562E-2</v>
      </c>
    </row>
    <row r="29" spans="4:18" ht="15.75" thickBot="1" x14ac:dyDescent="0.3">
      <c r="D29" s="8" t="s">
        <v>21</v>
      </c>
      <c r="E29" s="20">
        <v>0.42121327528932412</v>
      </c>
      <c r="F29" s="23">
        <v>0.37650592391532267</v>
      </c>
      <c r="G29" s="20">
        <v>0.39628702134487037</v>
      </c>
      <c r="M29" s="8" t="s">
        <v>21</v>
      </c>
      <c r="N29" s="20">
        <v>0.35689220138969768</v>
      </c>
      <c r="O29" s="20">
        <v>0.36194239992209626</v>
      </c>
      <c r="P29" s="20">
        <v>0.37566952336445875</v>
      </c>
      <c r="Q29" s="23">
        <v>0.48723950938770422</v>
      </c>
      <c r="R29" s="20">
        <v>0.39628702134487037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19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</row>
    <row r="34" spans="4:19" x14ac:dyDescent="0.25">
      <c r="D34" s="8" t="s">
        <v>11</v>
      </c>
      <c r="E34" s="20">
        <v>1.1730229283825708E-2</v>
      </c>
      <c r="F34" s="20">
        <v>4.8076477685553017E-2</v>
      </c>
      <c r="G34" s="20">
        <v>7.4843771551038163E-2</v>
      </c>
      <c r="H34" s="20">
        <v>5.0843023208938506E-2</v>
      </c>
      <c r="M34" s="8" t="s">
        <v>11</v>
      </c>
      <c r="N34" s="20">
        <v>4.0512077630033415E-2</v>
      </c>
      <c r="O34" s="20">
        <v>5.2281847154303701E-2</v>
      </c>
      <c r="P34" s="20">
        <v>6.9782803995138198E-2</v>
      </c>
      <c r="Q34" s="20">
        <v>7.1026215768443618E-2</v>
      </c>
      <c r="R34" s="20">
        <v>7.9469418990247825E-3</v>
      </c>
      <c r="S34" s="20">
        <v>5.0843023208938506E-2</v>
      </c>
    </row>
    <row r="35" spans="4:19" x14ac:dyDescent="0.25">
      <c r="D35" s="8" t="s">
        <v>12</v>
      </c>
      <c r="E35" s="20">
        <v>1.28544103642947E-2</v>
      </c>
      <c r="F35" s="20">
        <v>2.7128491422949923E-2</v>
      </c>
      <c r="G35" s="20">
        <v>3.0442001846095086E-2</v>
      </c>
      <c r="H35" s="20">
        <v>2.6026809686059318E-2</v>
      </c>
      <c r="M35" s="8" t="s">
        <v>12</v>
      </c>
      <c r="N35" s="20">
        <v>2.4819287672834422E-2</v>
      </c>
      <c r="O35" s="20">
        <v>2.2295911126020928E-2</v>
      </c>
      <c r="P35" s="20">
        <v>3.1007935205556034E-2</v>
      </c>
      <c r="Q35" s="20">
        <v>2.5747977779943476E-2</v>
      </c>
      <c r="R35" s="20">
        <v>1.8199478052704905E-2</v>
      </c>
      <c r="S35" s="20">
        <v>2.6026809686059318E-2</v>
      </c>
    </row>
    <row r="36" spans="4:19" x14ac:dyDescent="0.25">
      <c r="D36" s="8" t="s">
        <v>13</v>
      </c>
      <c r="E36" s="20">
        <v>1.1389154926887302E-2</v>
      </c>
      <c r="F36" s="20">
        <v>3.4003807120594844E-2</v>
      </c>
      <c r="G36" s="20">
        <v>4.2283799985146364E-2</v>
      </c>
      <c r="H36" s="20">
        <v>3.3179526210636474E-2</v>
      </c>
      <c r="M36" s="8" t="s">
        <v>13</v>
      </c>
      <c r="N36" s="20">
        <v>3.104214885544293E-2</v>
      </c>
      <c r="O36" s="20">
        <v>2.3153942428035045E-2</v>
      </c>
      <c r="P36" s="20">
        <v>4.4522538709506947E-2</v>
      </c>
      <c r="Q36" s="20">
        <v>3.4840658805184679E-2</v>
      </c>
      <c r="R36" s="20">
        <v>9.761984184604517E-3</v>
      </c>
      <c r="S36" s="20">
        <v>3.3179526210636474E-2</v>
      </c>
    </row>
    <row r="37" spans="4:19" x14ac:dyDescent="0.25">
      <c r="D37" s="8" t="s">
        <v>14</v>
      </c>
      <c r="E37" s="20">
        <v>1.9443966940344729E-2</v>
      </c>
      <c r="F37" s="20">
        <v>5.1457888967070389E-2</v>
      </c>
      <c r="G37" s="20">
        <v>5.421578093004998E-2</v>
      </c>
      <c r="H37" s="20">
        <v>4.7566391302735309E-2</v>
      </c>
      <c r="M37" s="8" t="s">
        <v>14</v>
      </c>
      <c r="N37" s="20">
        <v>4.8693226553066495E-2</v>
      </c>
      <c r="O37" s="20">
        <v>4.1204856586196666E-2</v>
      </c>
      <c r="P37" s="20">
        <v>5.2769256015375333E-2</v>
      </c>
      <c r="Q37" s="20">
        <v>6.144625280187116E-2</v>
      </c>
      <c r="R37" s="20">
        <v>7.0394207562349152E-3</v>
      </c>
      <c r="S37" s="20">
        <v>4.7566391302735309E-2</v>
      </c>
    </row>
    <row r="38" spans="4:19" x14ac:dyDescent="0.25">
      <c r="D38" s="8" t="s">
        <v>15</v>
      </c>
      <c r="E38" s="20">
        <v>7.2114033436201361E-2</v>
      </c>
      <c r="F38" s="20">
        <v>0.1028062257965139</v>
      </c>
      <c r="G38" s="20">
        <v>0.1089938781789439</v>
      </c>
      <c r="H38" s="20">
        <v>0.10015254398539705</v>
      </c>
      <c r="M38" s="8" t="s">
        <v>15</v>
      </c>
      <c r="N38" s="20">
        <v>9.8940113295714241E-2</v>
      </c>
      <c r="O38" s="20">
        <v>9.6834961227307337E-2</v>
      </c>
      <c r="P38" s="20">
        <v>0.10145270166909109</v>
      </c>
      <c r="Q38" s="20">
        <v>0.12150212779781049</v>
      </c>
      <c r="R38" s="20">
        <v>7.2361320958342329E-2</v>
      </c>
      <c r="S38" s="20">
        <v>0.10015254398539705</v>
      </c>
    </row>
    <row r="39" spans="4:19" x14ac:dyDescent="0.25">
      <c r="D39" s="8" t="s">
        <v>16</v>
      </c>
      <c r="E39" s="20">
        <v>0.13029313294532716</v>
      </c>
      <c r="F39" s="20">
        <v>0.13033689855692632</v>
      </c>
      <c r="G39" s="20">
        <v>0.11895509957242741</v>
      </c>
      <c r="H39" s="20">
        <v>0.12687071977863384</v>
      </c>
      <c r="M39" s="8" t="s">
        <v>16</v>
      </c>
      <c r="N39" s="20">
        <v>0.12721015240666622</v>
      </c>
      <c r="O39" s="20">
        <v>0.10769260544753106</v>
      </c>
      <c r="P39" s="20">
        <v>0.12824688418716293</v>
      </c>
      <c r="Q39" s="20">
        <v>0.12777507065588151</v>
      </c>
      <c r="R39" s="20">
        <v>0.13341051350980124</v>
      </c>
      <c r="S39" s="20">
        <v>0.12687071977863384</v>
      </c>
    </row>
    <row r="40" spans="4:19" x14ac:dyDescent="0.25">
      <c r="D40" s="8" t="s">
        <v>17</v>
      </c>
      <c r="E40" s="20">
        <v>0.1328661978940705</v>
      </c>
      <c r="F40" s="20">
        <v>0.1130225140671562</v>
      </c>
      <c r="G40" s="20">
        <v>0.10956149936872037</v>
      </c>
      <c r="H40" s="20">
        <v>0.11490222511041703</v>
      </c>
      <c r="M40" s="8" t="s">
        <v>17</v>
      </c>
      <c r="N40" s="20">
        <v>0.10072394536523346</v>
      </c>
      <c r="O40" s="20">
        <v>0.15736165051675419</v>
      </c>
      <c r="P40" s="20">
        <v>0.11405780211772362</v>
      </c>
      <c r="Q40" s="20">
        <v>0.12409771627196829</v>
      </c>
      <c r="R40" s="20">
        <v>0.14785726899907775</v>
      </c>
      <c r="S40" s="20">
        <v>0.11490222511041703</v>
      </c>
    </row>
    <row r="41" spans="4:19" x14ac:dyDescent="0.25">
      <c r="D41" s="8" t="s">
        <v>18</v>
      </c>
      <c r="E41" s="20">
        <v>8.1069281751976183E-2</v>
      </c>
      <c r="F41" s="20">
        <v>6.66584318751135E-2</v>
      </c>
      <c r="G41" s="20">
        <v>7.7254835389854962E-2</v>
      </c>
      <c r="H41" s="20">
        <v>7.2008501182780266E-2</v>
      </c>
      <c r="M41" s="8" t="s">
        <v>18</v>
      </c>
      <c r="N41" s="20">
        <v>5.754936364782242E-2</v>
      </c>
      <c r="O41" s="20">
        <v>8.345483400642556E-2</v>
      </c>
      <c r="P41" s="20">
        <v>8.1645282683006193E-2</v>
      </c>
      <c r="Q41" s="20">
        <v>9.1131468667771179E-2</v>
      </c>
      <c r="R41" s="20">
        <v>7.8090967957145374E-2</v>
      </c>
      <c r="S41" s="20">
        <v>7.2008501182780266E-2</v>
      </c>
    </row>
    <row r="42" spans="4:19" x14ac:dyDescent="0.25">
      <c r="D42" s="8" t="s">
        <v>19</v>
      </c>
      <c r="E42" s="20">
        <v>9.1544357402268562E-3</v>
      </c>
      <c r="F42" s="20">
        <v>1.3784452860597478E-2</v>
      </c>
      <c r="G42" s="20">
        <v>1.6178530126362025E-2</v>
      </c>
      <c r="H42" s="20">
        <v>1.3828128401400309E-2</v>
      </c>
      <c r="M42" s="8" t="s">
        <v>19</v>
      </c>
      <c r="N42" s="20">
        <v>1.2398226580467906E-2</v>
      </c>
      <c r="O42" s="20">
        <v>2.5289343638310775E-2</v>
      </c>
      <c r="P42" s="20">
        <v>1.5958023791709894E-2</v>
      </c>
      <c r="Q42" s="20">
        <v>1.6343436312250267E-2</v>
      </c>
      <c r="R42" s="20">
        <v>1.4814669466083237E-3</v>
      </c>
      <c r="S42" s="20">
        <v>1.3828128401400309E-2</v>
      </c>
    </row>
    <row r="43" spans="4:19" x14ac:dyDescent="0.25">
      <c r="D43" s="8" t="s">
        <v>20</v>
      </c>
      <c r="E43" s="20">
        <v>1.7037346277787326E-2</v>
      </c>
      <c r="F43" s="20">
        <v>1.9562041434236E-2</v>
      </c>
      <c r="G43" s="20">
        <v>1.675278240480409E-2</v>
      </c>
      <c r="H43" s="20">
        <v>1.8335109788131562E-2</v>
      </c>
      <c r="M43" s="8" t="s">
        <v>20</v>
      </c>
      <c r="N43" s="20">
        <v>1.6767838777385431E-2</v>
      </c>
      <c r="O43" s="20">
        <v>3.5192186108924814E-2</v>
      </c>
      <c r="P43" s="20">
        <v>1.9258101391511861E-2</v>
      </c>
      <c r="Q43" s="20">
        <v>1.6486372348374103E-2</v>
      </c>
      <c r="R43" s="20">
        <v>1.3470557070816081E-2</v>
      </c>
      <c r="S43" s="20">
        <v>1.8335109788131562E-2</v>
      </c>
    </row>
    <row r="44" spans="4:19" ht="15.75" thickBot="1" x14ac:dyDescent="0.3">
      <c r="D44" s="8" t="s">
        <v>21</v>
      </c>
      <c r="E44" s="20">
        <v>0.50204781043905822</v>
      </c>
      <c r="F44" s="20">
        <v>0.39316277021328844</v>
      </c>
      <c r="G44" s="23">
        <v>0.35051802064655768</v>
      </c>
      <c r="H44" s="20">
        <v>0.39628702134487037</v>
      </c>
      <c r="M44" s="8" t="s">
        <v>21</v>
      </c>
      <c r="N44" s="20">
        <v>0.44134361921533311</v>
      </c>
      <c r="O44" s="20">
        <v>0.35523786176018995</v>
      </c>
      <c r="P44" s="20">
        <v>0.34129867023421789</v>
      </c>
      <c r="Q44" s="20">
        <v>0.30960270279050123</v>
      </c>
      <c r="R44" s="23">
        <v>0.51038007966563981</v>
      </c>
      <c r="S44" s="20">
        <v>0.39628702134487037</v>
      </c>
    </row>
    <row r="45" spans="4:19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</row>
    <row r="48" spans="4:19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137</v>
      </c>
      <c r="O48" s="16" t="s">
        <v>138</v>
      </c>
      <c r="P48" s="16" t="s">
        <v>302</v>
      </c>
      <c r="Q48" s="16" t="s">
        <v>303</v>
      </c>
      <c r="R48" s="16" t="s">
        <v>81</v>
      </c>
    </row>
    <row r="49" spans="4:20" x14ac:dyDescent="0.25">
      <c r="D49" s="8" t="s">
        <v>11</v>
      </c>
      <c r="E49" s="20">
        <v>5.5456544820263923E-2</v>
      </c>
      <c r="F49" s="20">
        <v>4.6634078457283526E-2</v>
      </c>
      <c r="G49" s="20">
        <v>5.3742810367355745E-2</v>
      </c>
      <c r="H49" s="20">
        <v>5.4189415852260087E-2</v>
      </c>
      <c r="I49" s="20">
        <v>3.6848674431732849E-2</v>
      </c>
      <c r="J49" s="20">
        <v>5.0843023208938506E-2</v>
      </c>
      <c r="M49" s="8" t="s">
        <v>11</v>
      </c>
      <c r="N49" s="20">
        <v>0.20469268506549954</v>
      </c>
      <c r="O49" s="20">
        <v>9.2884707039958186E-2</v>
      </c>
      <c r="P49" s="20">
        <v>5.6441269551336777E-2</v>
      </c>
      <c r="Q49" s="20">
        <v>9.0223882266109015E-2</v>
      </c>
      <c r="R49" s="20">
        <v>8.4217210837838424E-2</v>
      </c>
    </row>
    <row r="50" spans="4:20" x14ac:dyDescent="0.25">
      <c r="D50" s="8" t="s">
        <v>12</v>
      </c>
      <c r="E50" s="20">
        <v>3.5729182466252084E-2</v>
      </c>
      <c r="F50" s="20">
        <v>2.214906766926086E-2</v>
      </c>
      <c r="G50" s="20">
        <v>2.2826164590945438E-2</v>
      </c>
      <c r="H50" s="20">
        <v>2.6625104831670288E-2</v>
      </c>
      <c r="I50" s="20">
        <v>2.8950680263301002E-2</v>
      </c>
      <c r="J50" s="20">
        <v>2.6026809686059318E-2</v>
      </c>
      <c r="M50" s="8" t="s">
        <v>12</v>
      </c>
      <c r="N50" s="20">
        <v>7.5636286671050934E-2</v>
      </c>
      <c r="O50" s="20">
        <v>5.0887489814430462E-2</v>
      </c>
      <c r="P50" s="20">
        <v>3.5110011634509622E-2</v>
      </c>
      <c r="Q50" s="20">
        <v>1.7344725011742078E-2</v>
      </c>
      <c r="R50" s="20">
        <v>4.3111231009209598E-2</v>
      </c>
    </row>
    <row r="51" spans="4:20" x14ac:dyDescent="0.25">
      <c r="D51" s="8" t="s">
        <v>13</v>
      </c>
      <c r="E51" s="20">
        <v>3.41650235097831E-2</v>
      </c>
      <c r="F51" s="20">
        <v>3.891435654853441E-2</v>
      </c>
      <c r="G51" s="20">
        <v>3.1098706111205254E-2</v>
      </c>
      <c r="H51" s="20">
        <v>3.0993804234343711E-2</v>
      </c>
      <c r="I51" s="20">
        <v>2.369398250529554E-2</v>
      </c>
      <c r="J51" s="20">
        <v>3.3179526210636474E-2</v>
      </c>
      <c r="M51" s="8" t="s">
        <v>13</v>
      </c>
      <c r="N51" s="20">
        <v>9.407291501311503E-2</v>
      </c>
      <c r="O51" s="20">
        <v>5.8960995034054393E-2</v>
      </c>
      <c r="P51" s="20">
        <v>4.5925208236544536E-2</v>
      </c>
      <c r="Q51" s="20">
        <v>5.01330768714634E-2</v>
      </c>
      <c r="R51" s="20">
        <v>5.4959107032201547E-2</v>
      </c>
    </row>
    <row r="52" spans="4:20" x14ac:dyDescent="0.25">
      <c r="D52" s="8" t="s">
        <v>14</v>
      </c>
      <c r="E52" s="20">
        <v>4.6446041255877452E-2</v>
      </c>
      <c r="F52" s="20">
        <v>5.7759775001023257E-2</v>
      </c>
      <c r="G52" s="20">
        <v>5.270646692313833E-2</v>
      </c>
      <c r="H52" s="20">
        <v>3.1325414619953106E-2</v>
      </c>
      <c r="I52" s="20">
        <v>3.420737802130646E-2</v>
      </c>
      <c r="J52" s="20">
        <v>4.7566391302735309E-2</v>
      </c>
      <c r="M52" s="8" t="s">
        <v>14</v>
      </c>
      <c r="N52" s="20">
        <v>8.3868139178024215E-2</v>
      </c>
      <c r="O52" s="20">
        <v>8.5293575019602413E-2</v>
      </c>
      <c r="P52" s="20">
        <v>7.2294116167732833E-2</v>
      </c>
      <c r="Q52" s="20">
        <v>8.8311601171971107E-2</v>
      </c>
      <c r="R52" s="20">
        <v>7.8789744438983733E-2</v>
      </c>
    </row>
    <row r="53" spans="4:20" x14ac:dyDescent="0.25">
      <c r="D53" s="8" t="s">
        <v>15</v>
      </c>
      <c r="E53" s="20">
        <v>8.1613548460488392E-2</v>
      </c>
      <c r="F53" s="20">
        <v>0.11273045145974518</v>
      </c>
      <c r="G53" s="20">
        <v>0.1151433585090099</v>
      </c>
      <c r="H53" s="20">
        <v>8.7598627346945762E-2</v>
      </c>
      <c r="I53" s="20">
        <v>7.1056052453039309E-2</v>
      </c>
      <c r="J53" s="20">
        <v>0.10015254398539705</v>
      </c>
      <c r="M53" s="8" t="s">
        <v>15</v>
      </c>
      <c r="N53" s="20">
        <v>0.10231988570651064</v>
      </c>
      <c r="O53" s="20">
        <v>0.16902087849576433</v>
      </c>
      <c r="P53" s="20">
        <v>0.17448852498507633</v>
      </c>
      <c r="Q53" s="20">
        <v>0.16914182192301672</v>
      </c>
      <c r="R53" s="20">
        <v>0.16589430329707899</v>
      </c>
    </row>
    <row r="54" spans="4:20" x14ac:dyDescent="0.25">
      <c r="D54" s="8" t="s">
        <v>16</v>
      </c>
      <c r="E54" s="20">
        <v>0.11948041483391476</v>
      </c>
      <c r="F54" s="20">
        <v>0.12502265777117696</v>
      </c>
      <c r="G54" s="20">
        <v>0.12774193367682049</v>
      </c>
      <c r="H54" s="20">
        <v>0.13623838293939447</v>
      </c>
      <c r="I54" s="20">
        <v>0.12366964114621906</v>
      </c>
      <c r="J54" s="20">
        <v>0.12687071977863384</v>
      </c>
      <c r="M54" s="8" t="s">
        <v>16</v>
      </c>
      <c r="N54" s="20">
        <v>0.11507963504697977</v>
      </c>
      <c r="O54" s="20">
        <v>0.16525606137478283</v>
      </c>
      <c r="P54" s="20">
        <v>0.25553830453825294</v>
      </c>
      <c r="Q54" s="20">
        <v>0.22856791393616782</v>
      </c>
      <c r="R54" s="20">
        <v>0.21015072437445245</v>
      </c>
    </row>
    <row r="55" spans="4:20" x14ac:dyDescent="0.25">
      <c r="D55" s="8" t="s">
        <v>17</v>
      </c>
      <c r="E55" s="20">
        <v>0.10559731912634612</v>
      </c>
      <c r="F55" s="20">
        <v>0.10666401595107092</v>
      </c>
      <c r="G55" s="20">
        <v>0.12409932651680768</v>
      </c>
      <c r="H55" s="20">
        <v>0.11441841956629642</v>
      </c>
      <c r="I55" s="20">
        <v>0.13158317235235931</v>
      </c>
      <c r="J55" s="20">
        <v>0.11490222511041703</v>
      </c>
      <c r="M55" s="8" t="s">
        <v>17</v>
      </c>
      <c r="N55" s="20">
        <v>0.14054622007543974</v>
      </c>
      <c r="O55" s="20">
        <v>0.18935550328244394</v>
      </c>
      <c r="P55" s="20">
        <v>0.20291034809552741</v>
      </c>
      <c r="Q55" s="20">
        <v>0.16329314933685227</v>
      </c>
      <c r="R55" s="20">
        <v>0.19032591508365562</v>
      </c>
    </row>
    <row r="56" spans="4:20" x14ac:dyDescent="0.25">
      <c r="D56" s="8" t="s">
        <v>18</v>
      </c>
      <c r="E56" s="20">
        <v>5.8700989686030644E-2</v>
      </c>
      <c r="F56" s="20">
        <v>6.9204142132929483E-2</v>
      </c>
      <c r="G56" s="20">
        <v>7.5421994849092983E-2</v>
      </c>
      <c r="H56" s="20">
        <v>8.3296250021394236E-2</v>
      </c>
      <c r="I56" s="20">
        <v>7.1076768503317164E-2</v>
      </c>
      <c r="J56" s="20">
        <v>7.2008501182780266E-2</v>
      </c>
      <c r="M56" s="8" t="s">
        <v>18</v>
      </c>
      <c r="N56" s="20">
        <v>0.10539643664346025</v>
      </c>
      <c r="O56" s="20">
        <v>0.13036568116476793</v>
      </c>
      <c r="P56" s="20">
        <v>0.1111803799018148</v>
      </c>
      <c r="Q56" s="20">
        <v>0.14367828945896982</v>
      </c>
      <c r="R56" s="20">
        <v>0.11927605290711341</v>
      </c>
    </row>
    <row r="57" spans="4:20" x14ac:dyDescent="0.25">
      <c r="D57" s="8" t="s">
        <v>19</v>
      </c>
      <c r="E57" s="20">
        <v>1.2176740482329744E-2</v>
      </c>
      <c r="F57" s="20">
        <v>1.396595779515036E-2</v>
      </c>
      <c r="G57" s="20">
        <v>1.2486538038706026E-2</v>
      </c>
      <c r="H57" s="20">
        <v>8.7459564927174077E-3</v>
      </c>
      <c r="I57" s="20">
        <v>3.4212557033875921E-2</v>
      </c>
      <c r="J57" s="20">
        <v>1.3828128401400309E-2</v>
      </c>
      <c r="M57" s="8" t="s">
        <v>19</v>
      </c>
      <c r="N57" s="20">
        <v>3.2405832596321744E-2</v>
      </c>
      <c r="O57" s="20">
        <v>2.6947557769475577E-2</v>
      </c>
      <c r="P57" s="20">
        <v>1.9437175633445443E-2</v>
      </c>
      <c r="Q57" s="20">
        <v>1.4627272930598734E-2</v>
      </c>
      <c r="R57" s="20">
        <v>2.290513686189876E-2</v>
      </c>
    </row>
    <row r="58" spans="4:20" x14ac:dyDescent="0.25">
      <c r="D58" s="8" t="s">
        <v>20</v>
      </c>
      <c r="E58" s="20">
        <v>1.4271765508873047E-2</v>
      </c>
      <c r="F58" s="20">
        <v>2.071066464744508E-2</v>
      </c>
      <c r="G58" s="20">
        <v>1.5101204539184286E-2</v>
      </c>
      <c r="H58" s="20">
        <v>2.2346261146387804E-2</v>
      </c>
      <c r="I58" s="20">
        <v>2.1047507082299691E-2</v>
      </c>
      <c r="J58" s="20">
        <v>1.8335109788131562E-2</v>
      </c>
      <c r="M58" s="8" t="s">
        <v>20</v>
      </c>
      <c r="N58" s="20">
        <v>4.5981964003598129E-2</v>
      </c>
      <c r="O58" s="20">
        <v>3.1027551004719954E-2</v>
      </c>
      <c r="P58" s="20">
        <v>2.6674661255759347E-2</v>
      </c>
      <c r="Q58" s="20">
        <v>3.4678267093109082E-2</v>
      </c>
      <c r="R58" s="20">
        <v>3.0370574157567474E-2</v>
      </c>
    </row>
    <row r="59" spans="4:20" ht="15.75" thickBot="1" x14ac:dyDescent="0.3">
      <c r="D59" s="8" t="s">
        <v>21</v>
      </c>
      <c r="E59" s="20">
        <v>0.43636242984984075</v>
      </c>
      <c r="F59" s="20">
        <v>0.38624483256638004</v>
      </c>
      <c r="G59" s="20">
        <v>0.36963149587773386</v>
      </c>
      <c r="H59" s="20">
        <v>0.40422236294863678</v>
      </c>
      <c r="I59" s="23">
        <v>0.42365358620725374</v>
      </c>
      <c r="J59" s="20">
        <v>0.39628702134487037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8.8337224085984739E-2</v>
      </c>
      <c r="O60" s="20">
        <v>0.34745934742195345</v>
      </c>
      <c r="P60" s="20">
        <v>0.50449194961430799</v>
      </c>
      <c r="Q60" s="20">
        <v>5.9711478877753799E-2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3.124327297950202E-2</v>
      </c>
      <c r="F65" s="20">
        <v>4.6880115682636697E-2</v>
      </c>
      <c r="G65" s="20">
        <v>3.6459476032155894E-2</v>
      </c>
      <c r="H65" s="20">
        <v>7.293007015615402E-2</v>
      </c>
      <c r="I65" s="20">
        <v>4.1676914581119398E-2</v>
      </c>
      <c r="J65" s="20">
        <v>5.208425876136815E-2</v>
      </c>
      <c r="K65" s="20">
        <v>6.2513499221700047E-2</v>
      </c>
      <c r="L65" s="20">
        <v>6.2504359349933744E-2</v>
      </c>
      <c r="M65" s="20">
        <v>4.6868812764935375E-2</v>
      </c>
      <c r="N65" s="20">
        <v>3.6464552764694728E-2</v>
      </c>
      <c r="O65" s="20">
        <v>3.3854049767323549E-2</v>
      </c>
      <c r="P65" s="20">
        <v>5.7296285749155851E-2</v>
      </c>
      <c r="Q65" s="20">
        <v>5.2070934464972657E-2</v>
      </c>
      <c r="R65" s="20">
        <v>6.5111509869264297E-2</v>
      </c>
      <c r="S65" s="20">
        <v>7.0318635906545218E-2</v>
      </c>
      <c r="T65" s="20">
        <v>5.0843023208938506E-2</v>
      </c>
    </row>
    <row r="66" spans="4:20" x14ac:dyDescent="0.25">
      <c r="D66" s="8" t="s">
        <v>12</v>
      </c>
      <c r="E66" s="20">
        <v>4.1671649644813319E-2</v>
      </c>
      <c r="F66" s="20">
        <v>3.3824893593801156E-2</v>
      </c>
      <c r="G66" s="20">
        <v>1.0418600464674082E-2</v>
      </c>
      <c r="H66" s="20">
        <v>3.1250202062655587E-2</v>
      </c>
      <c r="I66" s="20">
        <v>2.6047491542570224E-2</v>
      </c>
      <c r="J66" s="20">
        <v>3.3853131648469828E-2</v>
      </c>
      <c r="K66" s="20">
        <v>3.1243715879553428E-2</v>
      </c>
      <c r="L66" s="20">
        <v>2.3427146543907373E-2</v>
      </c>
      <c r="M66" s="20">
        <v>3.3853304510960941E-2</v>
      </c>
      <c r="N66" s="20">
        <v>2.8648889663337111E-2</v>
      </c>
      <c r="O66" s="20">
        <v>2.3432239529559636E-2</v>
      </c>
      <c r="P66" s="20">
        <v>1.8233595053089784E-2</v>
      </c>
      <c r="Q66" s="20">
        <v>2.3443564663872068E-2</v>
      </c>
      <c r="R66" s="20">
        <v>1.0406367109776491E-2</v>
      </c>
      <c r="S66" s="20">
        <v>1.040833253815043E-2</v>
      </c>
      <c r="T66" s="20">
        <v>2.6026809686059318E-2</v>
      </c>
    </row>
    <row r="67" spans="4:20" x14ac:dyDescent="0.25">
      <c r="D67" s="8" t="s">
        <v>13</v>
      </c>
      <c r="E67" s="20">
        <v>2.8636178813174196E-2</v>
      </c>
      <c r="F67" s="20">
        <v>3.6444123103786967E-2</v>
      </c>
      <c r="G67" s="20">
        <v>4.1663150670289549E-2</v>
      </c>
      <c r="H67" s="20">
        <v>2.0827002036791567E-2</v>
      </c>
      <c r="I67" s="20">
        <v>3.1258846077098348E-2</v>
      </c>
      <c r="J67" s="20">
        <v>3.1253360764968555E-2</v>
      </c>
      <c r="K67" s="20">
        <v>4.166325307037471E-2</v>
      </c>
      <c r="L67" s="20">
        <v>3.384599288554091E-2</v>
      </c>
      <c r="M67" s="20">
        <v>2.8640609684057464E-2</v>
      </c>
      <c r="N67" s="20">
        <v>2.3446989304072862E-2</v>
      </c>
      <c r="O67" s="20">
        <v>3.9068695665185317E-2</v>
      </c>
      <c r="P67" s="20">
        <v>3.906269069606607E-2</v>
      </c>
      <c r="Q67" s="20">
        <v>1.8216633027997722E-2</v>
      </c>
      <c r="R67" s="20">
        <v>3.3849684452094089E-2</v>
      </c>
      <c r="S67" s="20">
        <v>4.6888877470877957E-2</v>
      </c>
      <c r="T67" s="20">
        <v>3.3179526210636474E-2</v>
      </c>
    </row>
    <row r="68" spans="4:20" x14ac:dyDescent="0.25">
      <c r="D68" s="8" t="s">
        <v>14</v>
      </c>
      <c r="E68" s="20">
        <v>3.6487359181037578E-2</v>
      </c>
      <c r="F68" s="20">
        <v>5.2091291061879298E-2</v>
      </c>
      <c r="G68" s="20">
        <v>5.9901327077672581E-2</v>
      </c>
      <c r="H68" s="20">
        <v>8.0747470175552047E-2</v>
      </c>
      <c r="I68" s="20">
        <v>3.6456278916520875E-2</v>
      </c>
      <c r="J68" s="20">
        <v>4.6870689453627289E-2</v>
      </c>
      <c r="K68" s="20">
        <v>4.1666976993602306E-2</v>
      </c>
      <c r="L68" s="20">
        <v>3.3863430285275858E-2</v>
      </c>
      <c r="M68" s="20">
        <v>4.9478405941043968E-2</v>
      </c>
      <c r="N68" s="20">
        <v>3.3850790022601357E-2</v>
      </c>
      <c r="O68" s="20">
        <v>5.4697670242851375E-2</v>
      </c>
      <c r="P68" s="20">
        <v>6.5107196615271964E-2</v>
      </c>
      <c r="Q68" s="20">
        <v>5.4701650882368162E-2</v>
      </c>
      <c r="R68" s="20">
        <v>3.384358101097399E-2</v>
      </c>
      <c r="S68" s="20">
        <v>4.9457929930929193E-2</v>
      </c>
      <c r="T68" s="20">
        <v>4.7566391302735309E-2</v>
      </c>
    </row>
    <row r="69" spans="4:20" x14ac:dyDescent="0.25">
      <c r="D69" s="8" t="s">
        <v>15</v>
      </c>
      <c r="E69" s="20">
        <v>8.5950393455954455E-2</v>
      </c>
      <c r="F69" s="20">
        <v>8.3324238786423671E-2</v>
      </c>
      <c r="G69" s="20">
        <v>0.11978577737273499</v>
      </c>
      <c r="H69" s="20">
        <v>9.6349940189453961E-2</v>
      </c>
      <c r="I69" s="20">
        <v>0.13017713036739353</v>
      </c>
      <c r="J69" s="20">
        <v>9.8968975755733754E-2</v>
      </c>
      <c r="K69" s="20">
        <v>0.10415440875270916</v>
      </c>
      <c r="L69" s="20">
        <v>7.5512659552207581E-2</v>
      </c>
      <c r="M69" s="20">
        <v>9.8969794932715335E-2</v>
      </c>
      <c r="N69" s="20">
        <v>7.0315342787296092E-2</v>
      </c>
      <c r="O69" s="20">
        <v>0.10155466774401101</v>
      </c>
      <c r="P69" s="20">
        <v>9.8962613400593952E-2</v>
      </c>
      <c r="Q69" s="20">
        <v>0.15366833997481413</v>
      </c>
      <c r="R69" s="20">
        <v>0.10155515679740237</v>
      </c>
      <c r="S69" s="20">
        <v>7.8157915984644402E-2</v>
      </c>
      <c r="T69" s="20">
        <v>0.10015254398539705</v>
      </c>
    </row>
    <row r="70" spans="4:20" x14ac:dyDescent="0.25">
      <c r="D70" s="8" t="s">
        <v>16</v>
      </c>
      <c r="E70" s="20">
        <v>0.11195555980769691</v>
      </c>
      <c r="F70" s="20">
        <v>0.13020435446906034</v>
      </c>
      <c r="G70" s="20">
        <v>0.20834388132246467</v>
      </c>
      <c r="H70" s="20">
        <v>0.14322847628592675</v>
      </c>
      <c r="I70" s="20">
        <v>0.11198611542941468</v>
      </c>
      <c r="J70" s="20">
        <v>0.1406214200547074</v>
      </c>
      <c r="K70" s="20">
        <v>0.14061906499735602</v>
      </c>
      <c r="L70" s="20">
        <v>0.12239310873962475</v>
      </c>
      <c r="M70" s="20">
        <v>9.8982777983342762E-2</v>
      </c>
      <c r="N70" s="20">
        <v>0.12238047160479909</v>
      </c>
      <c r="O70" s="20">
        <v>0.12758300788556209</v>
      </c>
      <c r="P70" s="20">
        <v>9.1127293438021242E-2</v>
      </c>
      <c r="Q70" s="20">
        <v>9.3765633355759118E-2</v>
      </c>
      <c r="R70" s="20">
        <v>0.10677970239621098</v>
      </c>
      <c r="S70" s="20">
        <v>0.11719283307765146</v>
      </c>
      <c r="T70" s="20">
        <v>0.12687071977863384</v>
      </c>
    </row>
    <row r="71" spans="4:20" x14ac:dyDescent="0.25">
      <c r="D71" s="8" t="s">
        <v>17</v>
      </c>
      <c r="E71" s="20">
        <v>0.10155708101126554</v>
      </c>
      <c r="F71" s="20">
        <v>0.10157699443413729</v>
      </c>
      <c r="G71" s="20">
        <v>8.5936577050951007E-2</v>
      </c>
      <c r="H71" s="20">
        <v>8.8545472180013574E-2</v>
      </c>
      <c r="I71" s="20">
        <v>0.14324032094147784</v>
      </c>
      <c r="J71" s="20">
        <v>0.11719542702171933</v>
      </c>
      <c r="K71" s="20">
        <v>0.10676860285848347</v>
      </c>
      <c r="L71" s="20">
        <v>0.11456371625863153</v>
      </c>
      <c r="M71" s="20">
        <v>0.12242367589112414</v>
      </c>
      <c r="N71" s="20">
        <v>0.13542366019034344</v>
      </c>
      <c r="O71" s="20">
        <v>0.1406383265251156</v>
      </c>
      <c r="P71" s="20">
        <v>9.8946340669622879E-2</v>
      </c>
      <c r="Q71" s="20">
        <v>0.13023340061067121</v>
      </c>
      <c r="R71" s="20">
        <v>0.12760464349800418</v>
      </c>
      <c r="S71" s="20">
        <v>0.1041567268803629</v>
      </c>
      <c r="T71" s="20">
        <v>0.11490222511041703</v>
      </c>
    </row>
    <row r="72" spans="4:20" x14ac:dyDescent="0.25">
      <c r="D72" s="8" t="s">
        <v>18</v>
      </c>
      <c r="E72" s="20">
        <v>6.508766055155589E-2</v>
      </c>
      <c r="F72" s="20">
        <v>7.2922350758485216E-2</v>
      </c>
      <c r="G72" s="20">
        <v>4.9482726612998497E-2</v>
      </c>
      <c r="H72" s="20">
        <v>6.5099738126798354E-2</v>
      </c>
      <c r="I72" s="20">
        <v>6.2503770459091099E-2</v>
      </c>
      <c r="J72" s="20">
        <v>7.2905805063942203E-2</v>
      </c>
      <c r="K72" s="20">
        <v>0.10416558052239197</v>
      </c>
      <c r="L72" s="20">
        <v>7.2949361791169703E-2</v>
      </c>
      <c r="M72" s="20">
        <v>5.9884321018909815E-2</v>
      </c>
      <c r="N72" s="20">
        <v>7.0335842887234074E-2</v>
      </c>
      <c r="O72" s="20">
        <v>8.5940656282264202E-2</v>
      </c>
      <c r="P72" s="20">
        <v>5.7280013018184778E-2</v>
      </c>
      <c r="Q72" s="20">
        <v>7.0313443392157879E-2</v>
      </c>
      <c r="R72" s="20">
        <v>6.7717679227548497E-2</v>
      </c>
      <c r="S72" s="20">
        <v>8.8529547773365552E-2</v>
      </c>
      <c r="T72" s="20">
        <v>7.2008501182780266E-2</v>
      </c>
    </row>
    <row r="73" spans="4:20" x14ac:dyDescent="0.25">
      <c r="D73" s="8" t="s">
        <v>19</v>
      </c>
      <c r="E73" s="20">
        <v>7.8033437776555284E-3</v>
      </c>
      <c r="F73" s="20">
        <v>1.0415529848302959E-2</v>
      </c>
      <c r="G73" s="20">
        <v>1.5622275102807734E-2</v>
      </c>
      <c r="H73" s="20">
        <v>1.0416734020885197E-2</v>
      </c>
      <c r="I73" s="20">
        <v>2.6038210412499825E-2</v>
      </c>
      <c r="J73" s="20">
        <v>7.8133401912421387E-3</v>
      </c>
      <c r="K73" s="20">
        <v>5.2134925186382358E-3</v>
      </c>
      <c r="L73" s="20">
        <v>1.0418846341633536E-2</v>
      </c>
      <c r="M73" s="20">
        <v>1.3021999779288139E-2</v>
      </c>
      <c r="N73" s="20">
        <v>3.6464552764694728E-2</v>
      </c>
      <c r="O73" s="20">
        <v>1.3017910849755355E-2</v>
      </c>
      <c r="P73" s="20">
        <v>1.0414547821488141E-2</v>
      </c>
      <c r="Q73" s="20">
        <v>1.302420259104004E-2</v>
      </c>
      <c r="R73" s="20">
        <v>1.3024743350300901E-2</v>
      </c>
      <c r="S73" s="20">
        <v>1.0423012837922151E-2</v>
      </c>
      <c r="T73" s="20">
        <v>1.3828128401400309E-2</v>
      </c>
    </row>
    <row r="74" spans="4:20" x14ac:dyDescent="0.25">
      <c r="D74" s="8" t="s">
        <v>20</v>
      </c>
      <c r="E74" s="20">
        <v>5.2082087588796681E-3</v>
      </c>
      <c r="F74" s="20">
        <v>3.3858998144712431E-2</v>
      </c>
      <c r="G74" s="20">
        <v>5.2093002323370411E-3</v>
      </c>
      <c r="H74" s="20">
        <v>2.3439268048236397E-2</v>
      </c>
      <c r="I74" s="20">
        <v>2.8646207962281487E-2</v>
      </c>
      <c r="J74" s="20">
        <v>1.8226451265985551E-2</v>
      </c>
      <c r="K74" s="20">
        <v>1.8236052045551027E-2</v>
      </c>
      <c r="L74" s="20">
        <v>1.3017018902141313E-2</v>
      </c>
      <c r="M74" s="20">
        <v>2.6037508033262574E-2</v>
      </c>
      <c r="N74" s="20">
        <v>2.0828101536994992E-2</v>
      </c>
      <c r="O74" s="20">
        <v>2.3432239529559636E-2</v>
      </c>
      <c r="P74" s="20">
        <v>7.8109108661161058E-3</v>
      </c>
      <c r="Q74" s="20">
        <v>2.0830098845934897E-2</v>
      </c>
      <c r="R74" s="20">
        <v>1.8243185507989406E-2</v>
      </c>
      <c r="S74" s="20">
        <v>7.8099194785557517E-3</v>
      </c>
      <c r="T74" s="20">
        <v>1.8335109788131562E-2</v>
      </c>
    </row>
    <row r="75" spans="4:20" ht="15.75" thickBot="1" x14ac:dyDescent="0.3">
      <c r="D75" s="8" t="s">
        <v>21</v>
      </c>
      <c r="E75" s="20">
        <v>0.48439929201846499</v>
      </c>
      <c r="F75" s="20">
        <v>0.39845711011677398</v>
      </c>
      <c r="G75" s="20">
        <v>0.36717690806091391</v>
      </c>
      <c r="H75" s="20">
        <v>0.36716562671753261</v>
      </c>
      <c r="I75" s="20">
        <v>0.36196871331053276</v>
      </c>
      <c r="J75" s="20">
        <v>0.3802071400182358</v>
      </c>
      <c r="K75" s="20">
        <v>0.34375535313963967</v>
      </c>
      <c r="L75" s="20">
        <v>0.43750435934993376</v>
      </c>
      <c r="M75" s="20">
        <v>0.42183878946035952</v>
      </c>
      <c r="N75" s="20">
        <v>0.42184080647393163</v>
      </c>
      <c r="O75" s="20">
        <v>0.35678053597881226</v>
      </c>
      <c r="P75" s="20">
        <v>0.45575851267238926</v>
      </c>
      <c r="Q75" s="20">
        <v>0.36973209819041214</v>
      </c>
      <c r="R75" s="20">
        <v>0.42186374678043481</v>
      </c>
      <c r="S75" s="23">
        <v>0.41665626812099504</v>
      </c>
      <c r="T75" s="20">
        <v>0.39628702134487037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0.42578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392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8.833722408598474</v>
      </c>
    </row>
    <row r="4" spans="1:18" x14ac:dyDescent="0.25">
      <c r="A4" s="8" t="s">
        <v>23</v>
      </c>
      <c r="B4" s="17">
        <v>34.745934742195345</v>
      </c>
    </row>
    <row r="5" spans="1:18" x14ac:dyDescent="0.25">
      <c r="A5" s="8" t="s">
        <v>24</v>
      </c>
      <c r="B5" s="17">
        <v>50.449194961430798</v>
      </c>
    </row>
    <row r="6" spans="1:18" x14ac:dyDescent="0.25">
      <c r="A6" s="8" t="s">
        <v>25</v>
      </c>
      <c r="B6" s="17">
        <v>5.9711478877753796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6.8552322542864877E-2</v>
      </c>
      <c r="F12" s="20">
        <v>0.10291238942568617</v>
      </c>
      <c r="G12" s="20">
        <v>8.8337224085984739E-2</v>
      </c>
      <c r="M12" s="8" t="s">
        <v>22</v>
      </c>
      <c r="N12" s="20">
        <v>8.2603473148589693E-2</v>
      </c>
      <c r="O12" s="20">
        <v>0.11128973179764763</v>
      </c>
      <c r="P12" s="20">
        <v>8.1127092835612327E-2</v>
      </c>
      <c r="Q12" s="20">
        <v>7.6720737999405708E-2</v>
      </c>
      <c r="R12" s="20">
        <v>8.8337224085984739E-2</v>
      </c>
    </row>
    <row r="13" spans="1:18" x14ac:dyDescent="0.25">
      <c r="D13" s="8" t="s">
        <v>23</v>
      </c>
      <c r="E13" s="20">
        <v>0.32500960248846128</v>
      </c>
      <c r="F13" s="20">
        <v>0.36399765283260427</v>
      </c>
      <c r="G13" s="20">
        <v>0.34745934742195345</v>
      </c>
      <c r="M13" s="8" t="s">
        <v>23</v>
      </c>
      <c r="N13" s="20">
        <v>0.34289646347278641</v>
      </c>
      <c r="O13" s="20">
        <v>0.33778387123031217</v>
      </c>
      <c r="P13" s="20">
        <v>0.36898954107396564</v>
      </c>
      <c r="Q13" s="20">
        <v>0.31613833436883765</v>
      </c>
      <c r="R13" s="20">
        <v>0.34745934742195345</v>
      </c>
    </row>
    <row r="14" spans="1:18" x14ac:dyDescent="0.25">
      <c r="D14" s="8" t="s">
        <v>24</v>
      </c>
      <c r="E14" s="20">
        <v>0.5503689874254627</v>
      </c>
      <c r="F14" s="20">
        <v>0.47069519758418027</v>
      </c>
      <c r="G14" s="20">
        <v>0.50449194961430799</v>
      </c>
      <c r="M14" s="8" t="s">
        <v>24</v>
      </c>
      <c r="N14" s="20">
        <v>0.50242347785671604</v>
      </c>
      <c r="O14" s="20">
        <v>0.48393431280778154</v>
      </c>
      <c r="P14" s="20">
        <v>0.49961640748884623</v>
      </c>
      <c r="Q14" s="20">
        <v>0.54351819336016638</v>
      </c>
      <c r="R14" s="20">
        <v>0.50449194961430799</v>
      </c>
    </row>
    <row r="15" spans="1:18" ht="15.75" thickBot="1" x14ac:dyDescent="0.3">
      <c r="D15" s="8" t="s">
        <v>25</v>
      </c>
      <c r="E15" s="20">
        <v>5.6069087543211195E-2</v>
      </c>
      <c r="F15" s="23">
        <v>6.2394760157529261E-2</v>
      </c>
      <c r="G15" s="20">
        <v>5.9711478877753799E-2</v>
      </c>
      <c r="M15" s="8" t="s">
        <v>25</v>
      </c>
      <c r="N15" s="20">
        <v>7.2076585521907877E-2</v>
      </c>
      <c r="O15" s="20">
        <v>6.6992084164258683E-2</v>
      </c>
      <c r="P15" s="20">
        <v>5.0266958601575762E-2</v>
      </c>
      <c r="Q15" s="23">
        <v>6.3622734271590264E-2</v>
      </c>
      <c r="R15" s="20">
        <v>5.9711478877753799E-2</v>
      </c>
    </row>
    <row r="16" spans="1:18" ht="15.75" thickTop="1" x14ac:dyDescent="0.25">
      <c r="D16" s="8" t="s">
        <v>87</v>
      </c>
      <c r="E16" s="20">
        <v>0.42418908523686405</v>
      </c>
      <c r="F16" s="20">
        <v>0.57581091476313595</v>
      </c>
      <c r="G16" s="20">
        <v>1</v>
      </c>
      <c r="M16" s="8" t="s">
        <v>87</v>
      </c>
      <c r="N16" s="20">
        <v>0.11062669608324964</v>
      </c>
      <c r="O16" s="20">
        <v>0.26251629308318553</v>
      </c>
      <c r="P16" s="20">
        <v>0.42910171691702814</v>
      </c>
      <c r="Q16" s="20">
        <v>0.19775529391653668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22</v>
      </c>
      <c r="E20" s="20">
        <v>6.0451302508575624E-2</v>
      </c>
      <c r="F20" s="20">
        <v>8.881818479213037E-2</v>
      </c>
      <c r="G20" s="20">
        <v>9.7918219408851911E-2</v>
      </c>
      <c r="H20" s="20">
        <v>8.8337224085984739E-2</v>
      </c>
      <c r="M20" s="8" t="s">
        <v>22</v>
      </c>
      <c r="N20" s="20">
        <v>7.4196090485190533E-2</v>
      </c>
      <c r="O20" s="20">
        <v>9.0082247703668128E-2</v>
      </c>
      <c r="P20" s="20">
        <v>0.10374006397061152</v>
      </c>
      <c r="Q20" s="20">
        <v>0.10199270674038348</v>
      </c>
      <c r="R20" s="20">
        <v>7.1075042580903719E-2</v>
      </c>
      <c r="S20" s="20">
        <v>8.8337224085984739E-2</v>
      </c>
    </row>
    <row r="21" spans="4:19" x14ac:dyDescent="0.25">
      <c r="D21" s="8" t="s">
        <v>23</v>
      </c>
      <c r="E21" s="20">
        <v>0.25404122875272611</v>
      </c>
      <c r="F21" s="20">
        <v>0.35380426946661353</v>
      </c>
      <c r="G21" s="20">
        <v>0.37157792638725817</v>
      </c>
      <c r="H21" s="20">
        <v>0.34745934742195345</v>
      </c>
      <c r="M21" s="8" t="s">
        <v>23</v>
      </c>
      <c r="N21" s="20">
        <v>0.34199425802274563</v>
      </c>
      <c r="O21" s="20">
        <v>0.34449980988973605</v>
      </c>
      <c r="P21" s="20">
        <v>0.36716175275253077</v>
      </c>
      <c r="Q21" s="20">
        <v>0.36192447947300316</v>
      </c>
      <c r="R21" s="20">
        <v>0.25961326520388739</v>
      </c>
      <c r="S21" s="20">
        <v>0.34745934742195345</v>
      </c>
    </row>
    <row r="22" spans="4:19" x14ac:dyDescent="0.25">
      <c r="D22" s="8" t="s">
        <v>24</v>
      </c>
      <c r="E22" s="20">
        <v>0.59967450984689907</v>
      </c>
      <c r="F22" s="20">
        <v>0.50699401101836916</v>
      </c>
      <c r="G22" s="20">
        <v>0.46480575833375876</v>
      </c>
      <c r="H22" s="20">
        <v>0.50449194961430799</v>
      </c>
      <c r="M22" s="8" t="s">
        <v>24</v>
      </c>
      <c r="N22" s="20">
        <v>0.54083964972630783</v>
      </c>
      <c r="O22" s="20">
        <v>0.49794881030997978</v>
      </c>
      <c r="P22" s="20">
        <v>0.45220677497334566</v>
      </c>
      <c r="Q22" s="20">
        <v>0.48955652276202799</v>
      </c>
      <c r="R22" s="20">
        <v>0.56822963630898704</v>
      </c>
      <c r="S22" s="20">
        <v>0.50449194961430799</v>
      </c>
    </row>
    <row r="23" spans="4:19" ht="15.75" thickBot="1" x14ac:dyDescent="0.3">
      <c r="D23" s="8" t="s">
        <v>25</v>
      </c>
      <c r="E23" s="20">
        <v>8.5832958891799177E-2</v>
      </c>
      <c r="F23" s="20">
        <v>5.0383534722886925E-2</v>
      </c>
      <c r="G23" s="23">
        <v>6.5698095870131201E-2</v>
      </c>
      <c r="H23" s="20">
        <v>5.9711478877753799E-2</v>
      </c>
      <c r="M23" s="8" t="s">
        <v>25</v>
      </c>
      <c r="N23" s="20">
        <v>4.2970001765756105E-2</v>
      </c>
      <c r="O23" s="20">
        <v>6.7469132096616036E-2</v>
      </c>
      <c r="P23" s="20">
        <v>7.6891408303512043E-2</v>
      </c>
      <c r="Q23" s="20">
        <v>4.6526291024585345E-2</v>
      </c>
      <c r="R23" s="23">
        <v>0.10108205590622182</v>
      </c>
      <c r="S23" s="20">
        <v>5.9711478877753799E-2</v>
      </c>
    </row>
    <row r="24" spans="4:19" ht="15.75" thickTop="1" x14ac:dyDescent="0.25">
      <c r="D24" s="8" t="s">
        <v>87</v>
      </c>
      <c r="E24" s="20">
        <v>0.1218602427402295</v>
      </c>
      <c r="F24" s="20">
        <v>0.55112622598773475</v>
      </c>
      <c r="G24" s="20">
        <v>0.32701353127203575</v>
      </c>
      <c r="H24" s="20">
        <v>1</v>
      </c>
      <c r="M24" s="8" t="s">
        <v>87</v>
      </c>
      <c r="N24" s="20">
        <v>0.40841951751105798</v>
      </c>
      <c r="O24" s="20">
        <v>6.6736201628239913E-2</v>
      </c>
      <c r="P24" s="20">
        <v>0.31628279984615054</v>
      </c>
      <c r="Q24" s="20">
        <v>0.1419134222953482</v>
      </c>
      <c r="R24" s="20">
        <v>6.6648058719203401E-2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9" x14ac:dyDescent="0.25">
      <c r="D28" s="8" t="s">
        <v>22</v>
      </c>
      <c r="E28" s="20">
        <v>7.7291151588542981E-2</v>
      </c>
      <c r="F28" s="20">
        <v>8.212163433484572E-2</v>
      </c>
      <c r="G28" s="20">
        <v>8.586935754053418E-2</v>
      </c>
      <c r="H28" s="20">
        <v>0.10446142576020914</v>
      </c>
      <c r="I28" s="20">
        <v>0.10502763175630139</v>
      </c>
      <c r="J28" s="20">
        <v>8.8337224085984739E-2</v>
      </c>
    </row>
    <row r="29" spans="4:19" x14ac:dyDescent="0.25">
      <c r="D29" s="8" t="s">
        <v>23</v>
      </c>
      <c r="E29" s="20">
        <v>0.32504162672183257</v>
      </c>
      <c r="F29" s="20">
        <v>0.34695675991092373</v>
      </c>
      <c r="G29" s="20">
        <v>0.36793567851699793</v>
      </c>
      <c r="H29" s="20">
        <v>0.3253063100590356</v>
      </c>
      <c r="I29" s="20">
        <v>0.36987913914723458</v>
      </c>
      <c r="J29" s="20">
        <v>0.34745934742195345</v>
      </c>
    </row>
    <row r="30" spans="4:19" x14ac:dyDescent="0.25">
      <c r="D30" s="8" t="s">
        <v>24</v>
      </c>
      <c r="E30" s="20">
        <v>0.53815362362715913</v>
      </c>
      <c r="F30" s="20">
        <v>0.50804663403713102</v>
      </c>
      <c r="G30" s="20">
        <v>0.49823155911613504</v>
      </c>
      <c r="H30" s="20">
        <v>0.50146511728120202</v>
      </c>
      <c r="I30" s="20">
        <v>0.45203756121669586</v>
      </c>
      <c r="J30" s="20">
        <v>0.50449194961430799</v>
      </c>
    </row>
    <row r="31" spans="4:19" ht="15.75" thickBot="1" x14ac:dyDescent="0.3">
      <c r="D31" s="8" t="s">
        <v>25</v>
      </c>
      <c r="E31" s="20">
        <v>5.9513598062465312E-2</v>
      </c>
      <c r="F31" s="20">
        <v>6.2874971717099548E-2</v>
      </c>
      <c r="G31" s="20">
        <v>4.7963404826332885E-2</v>
      </c>
      <c r="H31" s="20">
        <v>6.876714689955328E-2</v>
      </c>
      <c r="I31" s="23">
        <v>7.3055667879768166E-2</v>
      </c>
      <c r="J31" s="20">
        <v>5.9711478877753799E-2</v>
      </c>
    </row>
    <row r="32" spans="4:19" ht="15.75" thickTop="1" x14ac:dyDescent="0.25">
      <c r="D32" s="8" t="s">
        <v>87</v>
      </c>
      <c r="E32" s="20">
        <v>0.15880948310861343</v>
      </c>
      <c r="F32" s="20">
        <v>0.2803645644137695</v>
      </c>
      <c r="G32" s="20">
        <v>0.30056331331866065</v>
      </c>
      <c r="H32" s="20">
        <v>0.18595215709737387</v>
      </c>
      <c r="I32" s="20">
        <v>7.4310482061582514E-2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4.0404977559233189E-2</v>
      </c>
      <c r="F37" s="20">
        <v>6.0595752401038656E-2</v>
      </c>
      <c r="G37" s="20">
        <v>9.0532491777046864E-2</v>
      </c>
      <c r="H37" s="20">
        <v>6.1724106221454779E-2</v>
      </c>
      <c r="I37" s="20">
        <v>9.3912284529783979E-2</v>
      </c>
      <c r="J37" s="20">
        <v>0.10924014726296095</v>
      </c>
      <c r="K37" s="20">
        <v>0.10715907027419648</v>
      </c>
      <c r="L37" s="20">
        <v>0.10646971293942588</v>
      </c>
      <c r="M37" s="20">
        <v>9.0070061977903543E-2</v>
      </c>
      <c r="N37" s="20">
        <v>0.10360691776511156</v>
      </c>
      <c r="O37" s="20">
        <v>9.7168911531393218E-2</v>
      </c>
      <c r="P37" s="20">
        <v>9.0895500074749586E-2</v>
      </c>
      <c r="Q37" s="20">
        <v>9.5043245018611777E-2</v>
      </c>
      <c r="R37" s="20">
        <v>8.1110184432503202E-2</v>
      </c>
      <c r="S37" s="20">
        <v>6.6953556553798144E-2</v>
      </c>
      <c r="T37" s="20">
        <v>8.8337224085984739E-2</v>
      </c>
    </row>
    <row r="38" spans="4:20" x14ac:dyDescent="0.25">
      <c r="D38" s="8" t="s">
        <v>23</v>
      </c>
      <c r="E38" s="20">
        <v>0.3030489289897596</v>
      </c>
      <c r="F38" s="20">
        <v>0.35069338141080153</v>
      </c>
      <c r="G38" s="20">
        <v>0.42796693039381284</v>
      </c>
      <c r="H38" s="20">
        <v>0.4280430362415833</v>
      </c>
      <c r="I38" s="20">
        <v>0.35913884646156086</v>
      </c>
      <c r="J38" s="20">
        <v>0.28989377753636308</v>
      </c>
      <c r="K38" s="20">
        <v>0.34127020156164883</v>
      </c>
      <c r="L38" s="20">
        <v>0.33800917601835212</v>
      </c>
      <c r="M38" s="20">
        <v>0.30179421539567053</v>
      </c>
      <c r="N38" s="20">
        <v>0.37389084397798089</v>
      </c>
      <c r="O38" s="20">
        <v>0.34010282178332985</v>
      </c>
      <c r="P38" s="20">
        <v>0.315802063088653</v>
      </c>
      <c r="Q38" s="20">
        <v>0.37186610466389314</v>
      </c>
      <c r="R38" s="20">
        <v>0.34228223345966663</v>
      </c>
      <c r="S38" s="20">
        <v>0.3080543077523184</v>
      </c>
      <c r="T38" s="20">
        <v>0.34745934742195345</v>
      </c>
    </row>
    <row r="39" spans="4:20" x14ac:dyDescent="0.25">
      <c r="D39" s="8" t="s">
        <v>24</v>
      </c>
      <c r="E39" s="20">
        <v>0.58080415647071104</v>
      </c>
      <c r="F39" s="20">
        <v>0.55408148223741649</v>
      </c>
      <c r="G39" s="20">
        <v>0.43622544226153437</v>
      </c>
      <c r="H39" s="20">
        <v>0.4649794116745512</v>
      </c>
      <c r="I39" s="20">
        <v>0.5224525420030548</v>
      </c>
      <c r="J39" s="20">
        <v>0.54203633291085762</v>
      </c>
      <c r="K39" s="20">
        <v>0.47616669693117852</v>
      </c>
      <c r="L39" s="20">
        <v>0.50919151838303678</v>
      </c>
      <c r="M39" s="20">
        <v>0.55858708344561214</v>
      </c>
      <c r="N39" s="20">
        <v>0.45043479802501529</v>
      </c>
      <c r="O39" s="20">
        <v>0.50604834019587319</v>
      </c>
      <c r="P39" s="20">
        <v>0.53108087905516521</v>
      </c>
      <c r="Q39" s="20">
        <v>0.47111068535143419</v>
      </c>
      <c r="R39" s="20">
        <v>0.48198431215227561</v>
      </c>
      <c r="S39" s="20">
        <v>0.52682042957985731</v>
      </c>
      <c r="T39" s="20">
        <v>0.50449194961430799</v>
      </c>
    </row>
    <row r="40" spans="4:20" ht="15.75" thickBot="1" x14ac:dyDescent="0.3">
      <c r="D40" s="8" t="s">
        <v>25</v>
      </c>
      <c r="E40" s="20">
        <v>7.5741936980296201E-2</v>
      </c>
      <c r="F40" s="20">
        <v>3.4629383950743275E-2</v>
      </c>
      <c r="G40" s="20">
        <v>4.5275135567606012E-2</v>
      </c>
      <c r="H40" s="20">
        <v>4.5253445862410722E-2</v>
      </c>
      <c r="I40" s="20">
        <v>2.4496327005600411E-2</v>
      </c>
      <c r="J40" s="20">
        <v>5.8829742289818333E-2</v>
      </c>
      <c r="K40" s="20">
        <v>7.5404031232976218E-2</v>
      </c>
      <c r="L40" s="20">
        <v>4.632959265918532E-2</v>
      </c>
      <c r="M40" s="20">
        <v>4.9548639180813807E-2</v>
      </c>
      <c r="N40" s="20">
        <v>7.206744023189228E-2</v>
      </c>
      <c r="O40" s="20">
        <v>5.6679926489403773E-2</v>
      </c>
      <c r="P40" s="20">
        <v>6.22215577814322E-2</v>
      </c>
      <c r="Q40" s="20">
        <v>6.1979964966060869E-2</v>
      </c>
      <c r="R40" s="20">
        <v>9.4623269955554618E-2</v>
      </c>
      <c r="S40" s="23">
        <v>9.8171706114026147E-2</v>
      </c>
      <c r="T40" s="20">
        <v>5.9711478877753799E-2</v>
      </c>
    </row>
    <row r="41" spans="4:20" ht="15.75" thickTop="1" x14ac:dyDescent="0.25">
      <c r="D41" s="8" t="s">
        <v>87</v>
      </c>
      <c r="E41" s="20">
        <v>5.7578019829483539E-2</v>
      </c>
      <c r="F41" s="20">
        <v>5.8889479476057181E-2</v>
      </c>
      <c r="G41" s="20">
        <v>7.5115119981196174E-2</v>
      </c>
      <c r="H41" s="20">
        <v>6.5353292805401822E-2</v>
      </c>
      <c r="I41" s="20">
        <v>9.1808852753263961E-2</v>
      </c>
      <c r="J41" s="20">
        <v>8.851150665612513E-2</v>
      </c>
      <c r="K41" s="20">
        <v>0.1176734545609949</v>
      </c>
      <c r="L41" s="20">
        <v>4.3080514540908992E-2</v>
      </c>
      <c r="M41" s="20">
        <v>5.9472424624457787E-2</v>
      </c>
      <c r="N41" s="20">
        <v>7.5329467509989534E-2</v>
      </c>
      <c r="O41" s="20">
        <v>5.7409079253830209E-2</v>
      </c>
      <c r="P41" s="20">
        <v>4.4665751404944547E-2</v>
      </c>
      <c r="Q41" s="20">
        <v>4.8793777644821471E-2</v>
      </c>
      <c r="R41" s="20">
        <v>6.3251217974743049E-2</v>
      </c>
      <c r="S41" s="20">
        <v>5.3068040983781713E-2</v>
      </c>
      <c r="T41" s="20">
        <v>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3"/>
  <sheetViews>
    <sheetView zoomScale="80" zoomScaleNormal="80" workbookViewId="0">
      <selection sqref="A1:XFD1048576"/>
    </sheetView>
  </sheetViews>
  <sheetFormatPr defaultRowHeight="15" x14ac:dyDescent="0.25"/>
  <cols>
    <col min="1" max="1" width="25.42578125" style="14" customWidth="1"/>
    <col min="2" max="2" width="9.140625" style="14"/>
    <col min="3" max="3" width="2.85546875" style="14" customWidth="1"/>
    <col min="4" max="4" width="21" style="14" customWidth="1"/>
    <col min="5" max="10" width="12.85546875" style="14" customWidth="1"/>
    <col min="11" max="12" width="7.5703125" style="14" customWidth="1"/>
    <col min="13" max="13" width="23.710937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393</v>
      </c>
    </row>
    <row r="2" spans="1:18" x14ac:dyDescent="0.25">
      <c r="A2" s="15"/>
      <c r="B2" s="16" t="s">
        <v>434</v>
      </c>
    </row>
    <row r="3" spans="1:18" x14ac:dyDescent="0.25">
      <c r="A3" s="8" t="s">
        <v>306</v>
      </c>
      <c r="B3" s="17">
        <v>8.209182774445134</v>
      </c>
    </row>
    <row r="4" spans="1:18" x14ac:dyDescent="0.25">
      <c r="A4" s="8" t="s">
        <v>70</v>
      </c>
      <c r="B4" s="17">
        <v>49.834900058991629</v>
      </c>
    </row>
    <row r="5" spans="1:18" x14ac:dyDescent="0.25">
      <c r="A5" s="8" t="s">
        <v>65</v>
      </c>
      <c r="B5" s="17">
        <v>10.361534395182606</v>
      </c>
    </row>
    <row r="6" spans="1:18" x14ac:dyDescent="0.25">
      <c r="A6" s="8" t="s">
        <v>29</v>
      </c>
      <c r="B6" s="17">
        <v>14.842752840408497</v>
      </c>
    </row>
    <row r="7" spans="1:18" x14ac:dyDescent="0.25">
      <c r="A7" s="8" t="s">
        <v>30</v>
      </c>
      <c r="B7" s="17">
        <v>16.751629930972136</v>
      </c>
    </row>
    <row r="8" spans="1:18" x14ac:dyDescent="0.25">
      <c r="B8" s="18">
        <f>SUM(B3:B7)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306</v>
      </c>
      <c r="E12" s="20">
        <v>0.10368743775273888</v>
      </c>
      <c r="F12" s="20">
        <v>6.8681946431409957E-2</v>
      </c>
      <c r="G12" s="20">
        <v>8.209182774445134E-2</v>
      </c>
      <c r="M12" s="8" t="s">
        <v>306</v>
      </c>
      <c r="N12" s="20">
        <v>0.13713418353595391</v>
      </c>
      <c r="O12" s="20">
        <v>0.12234702373872114</v>
      </c>
      <c r="P12" s="20">
        <v>5.3144522539403764E-2</v>
      </c>
      <c r="Q12" s="20">
        <v>5.9623880494387431E-2</v>
      </c>
      <c r="R12" s="20">
        <v>8.209182774445134E-2</v>
      </c>
    </row>
    <row r="13" spans="1:18" x14ac:dyDescent="0.25">
      <c r="D13" s="8" t="s">
        <v>70</v>
      </c>
      <c r="E13" s="20">
        <v>0.49055841542972112</v>
      </c>
      <c r="F13" s="20">
        <v>0.50318659593069459</v>
      </c>
      <c r="G13" s="20">
        <v>0.49834900058991632</v>
      </c>
      <c r="M13" s="8" t="s">
        <v>70</v>
      </c>
      <c r="N13" s="20">
        <v>0.49070120437490256</v>
      </c>
      <c r="O13" s="20">
        <v>0.46564370960707346</v>
      </c>
      <c r="P13" s="20">
        <v>0.51018326770360489</v>
      </c>
      <c r="Q13" s="20">
        <v>0.52318945215134172</v>
      </c>
      <c r="R13" s="20">
        <v>0.49834900058991632</v>
      </c>
    </row>
    <row r="14" spans="1:18" x14ac:dyDescent="0.25">
      <c r="D14" s="8" t="s">
        <v>65</v>
      </c>
      <c r="E14" s="20">
        <v>0.12838635100055598</v>
      </c>
      <c r="F14" s="20">
        <v>8.8233687013193465E-2</v>
      </c>
      <c r="G14" s="20">
        <v>0.10361534395182606</v>
      </c>
      <c r="M14" s="8" t="s">
        <v>65</v>
      </c>
      <c r="N14" s="20">
        <v>6.7978380832139362E-2</v>
      </c>
      <c r="O14" s="20">
        <v>0.11159634544908721</v>
      </c>
      <c r="P14" s="20">
        <v>0.11569616489598927</v>
      </c>
      <c r="Q14" s="20">
        <v>8.3062589173671639E-2</v>
      </c>
      <c r="R14" s="20">
        <v>0.10361534395182606</v>
      </c>
    </row>
    <row r="15" spans="1:18" x14ac:dyDescent="0.25">
      <c r="D15" s="8" t="s">
        <v>29</v>
      </c>
      <c r="E15" s="20">
        <v>0.12583446328361553</v>
      </c>
      <c r="F15" s="20">
        <v>0.16245678350023846</v>
      </c>
      <c r="G15" s="20">
        <v>0.14842752840408499</v>
      </c>
      <c r="M15" s="8" t="s">
        <v>29</v>
      </c>
      <c r="N15" s="20">
        <v>0.12375696877704169</v>
      </c>
      <c r="O15" s="20">
        <v>0.15044152548613118</v>
      </c>
      <c r="P15" s="20">
        <v>0.15423043813461759</v>
      </c>
      <c r="Q15" s="20">
        <v>0.1458924243205611</v>
      </c>
      <c r="R15" s="20">
        <v>0.14842752840408499</v>
      </c>
    </row>
    <row r="16" spans="1:18" ht="15.75" thickBot="1" x14ac:dyDescent="0.3">
      <c r="D16" s="8" t="s">
        <v>30</v>
      </c>
      <c r="E16" s="20">
        <v>0.15153333253336854</v>
      </c>
      <c r="F16" s="23">
        <v>0.17744098712446352</v>
      </c>
      <c r="G16" s="20">
        <v>0.16751629930972137</v>
      </c>
      <c r="M16" s="8" t="s">
        <v>30</v>
      </c>
      <c r="N16" s="20">
        <v>0.18042926247996258</v>
      </c>
      <c r="O16" s="20">
        <v>0.14997139571898702</v>
      </c>
      <c r="P16" s="20">
        <v>0.16674560672638453</v>
      </c>
      <c r="Q16" s="23">
        <v>0.18823165386003815</v>
      </c>
      <c r="R16" s="20">
        <v>0.16751629930972137</v>
      </c>
    </row>
    <row r="17" spans="4:19" ht="15.75" thickTop="1" x14ac:dyDescent="0.25">
      <c r="D17" s="8" t="s">
        <v>87</v>
      </c>
      <c r="E17" s="20">
        <v>0.38307936289043648</v>
      </c>
      <c r="F17" s="20">
        <v>0.61692063710956357</v>
      </c>
      <c r="G17" s="20">
        <v>1</v>
      </c>
      <c r="M17" s="8" t="s">
        <v>87</v>
      </c>
      <c r="N17" s="20">
        <v>0.10801290154527415</v>
      </c>
      <c r="O17" s="20">
        <v>0.27051414649842559</v>
      </c>
      <c r="P17" s="20">
        <v>0.44320178966803803</v>
      </c>
      <c r="Q17" s="20">
        <v>0.1782711622882622</v>
      </c>
      <c r="R17" s="20">
        <v>1</v>
      </c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306</v>
      </c>
      <c r="E20" s="20">
        <v>0.16427090411722683</v>
      </c>
      <c r="F20" s="20">
        <v>7.34045407015258E-2</v>
      </c>
      <c r="G20" s="20">
        <v>7.5381430385692658E-2</v>
      </c>
      <c r="H20" s="20">
        <v>8.209182774445134E-2</v>
      </c>
      <c r="M20" s="8" t="s">
        <v>306</v>
      </c>
      <c r="N20" s="20">
        <v>7.6623310299854253E-2</v>
      </c>
      <c r="O20" s="20">
        <v>0.14277162526189763</v>
      </c>
      <c r="P20" s="20">
        <v>6.75334573740725E-2</v>
      </c>
      <c r="Q20" s="20">
        <v>7.3107897032273772E-2</v>
      </c>
      <c r="R20" s="20">
        <v>0.16963582378961403</v>
      </c>
      <c r="S20" s="20">
        <v>8.209182774445134E-2</v>
      </c>
    </row>
    <row r="21" spans="4:19" x14ac:dyDescent="0.25">
      <c r="D21" s="8" t="s">
        <v>70</v>
      </c>
      <c r="E21" s="20">
        <v>0.39692993919119057</v>
      </c>
      <c r="F21" s="20">
        <v>0.51690581903985022</v>
      </c>
      <c r="G21" s="20">
        <v>0.49418068579182689</v>
      </c>
      <c r="H21" s="20">
        <v>0.49834900058991632</v>
      </c>
      <c r="M21" s="8" t="s">
        <v>70</v>
      </c>
      <c r="N21" s="20">
        <v>0.54082975522181675</v>
      </c>
      <c r="O21" s="20">
        <v>0.41526028595768194</v>
      </c>
      <c r="P21" s="20">
        <v>0.48437759196574681</v>
      </c>
      <c r="Q21" s="20">
        <v>0.50100411789764088</v>
      </c>
      <c r="R21" s="20">
        <v>0.36653941707568322</v>
      </c>
      <c r="S21" s="20">
        <v>0.49834900058991632</v>
      </c>
    </row>
    <row r="22" spans="4:19" x14ac:dyDescent="0.25">
      <c r="D22" s="8" t="s">
        <v>65</v>
      </c>
      <c r="E22" s="20">
        <v>0.17444636105448399</v>
      </c>
      <c r="F22" s="20">
        <v>9.5785042072933729E-2</v>
      </c>
      <c r="G22" s="20">
        <v>9.837598510812269E-2</v>
      </c>
      <c r="H22" s="20">
        <v>0.10361534395182606</v>
      </c>
      <c r="M22" s="8" t="s">
        <v>65</v>
      </c>
      <c r="N22" s="20">
        <v>9.2729722616152768E-2</v>
      </c>
      <c r="O22" s="20">
        <v>0.14065342021043906</v>
      </c>
      <c r="P22" s="20">
        <v>9.1959021722074027E-2</v>
      </c>
      <c r="Q22" s="20">
        <v>0.12539302594478366</v>
      </c>
      <c r="R22" s="20">
        <v>0.15254802157183542</v>
      </c>
      <c r="S22" s="20">
        <v>0.10361534395182606</v>
      </c>
    </row>
    <row r="23" spans="4:19" x14ac:dyDescent="0.25">
      <c r="D23" s="8" t="s">
        <v>29</v>
      </c>
      <c r="E23" s="20">
        <v>0.17737354729670865</v>
      </c>
      <c r="F23" s="20">
        <v>0.1378634504732863</v>
      </c>
      <c r="G23" s="20">
        <v>0.15798698700440145</v>
      </c>
      <c r="H23" s="20">
        <v>0.14842752840408499</v>
      </c>
      <c r="M23" s="8" t="s">
        <v>29</v>
      </c>
      <c r="N23" s="20">
        <v>0.13216686243159687</v>
      </c>
      <c r="O23" s="20">
        <v>0.12918748417102202</v>
      </c>
      <c r="P23" s="20">
        <v>0.17742159653881504</v>
      </c>
      <c r="Q23" s="20">
        <v>0.12747225997525205</v>
      </c>
      <c r="R23" s="20">
        <v>0.16581833606011029</v>
      </c>
      <c r="S23" s="20">
        <v>0.14842752840408499</v>
      </c>
    </row>
    <row r="24" spans="4:19" ht="15.75" thickBot="1" x14ac:dyDescent="0.3">
      <c r="D24" s="8" t="s">
        <v>30</v>
      </c>
      <c r="E24" s="20">
        <v>8.6979248340389947E-2</v>
      </c>
      <c r="F24" s="20">
        <v>0.17604114771240398</v>
      </c>
      <c r="G24" s="23">
        <v>0.17407491170995634</v>
      </c>
      <c r="H24" s="20">
        <v>0.16751629930972137</v>
      </c>
      <c r="M24" s="8" t="s">
        <v>30</v>
      </c>
      <c r="N24" s="20">
        <v>0.1576503494305794</v>
      </c>
      <c r="O24" s="20">
        <v>0.17212718439895933</v>
      </c>
      <c r="P24" s="20">
        <v>0.17870833239929163</v>
      </c>
      <c r="Q24" s="20">
        <v>0.1730226991500497</v>
      </c>
      <c r="R24" s="23">
        <v>0.14545840150275707</v>
      </c>
      <c r="S24" s="20">
        <v>0.16751629930972137</v>
      </c>
    </row>
    <row r="25" spans="4:19" ht="15.75" thickTop="1" x14ac:dyDescent="0.25">
      <c r="D25" s="8" t="s">
        <v>87</v>
      </c>
      <c r="E25" s="20">
        <v>8.7940426118734052E-2</v>
      </c>
      <c r="F25" s="20">
        <v>0.55975851739486848</v>
      </c>
      <c r="G25" s="20">
        <v>0.35230105648639742</v>
      </c>
      <c r="H25" s="20">
        <v>1</v>
      </c>
      <c r="M25" s="8" t="s">
        <v>87</v>
      </c>
      <c r="N25" s="20">
        <v>0.39004497153845563</v>
      </c>
      <c r="O25" s="20">
        <v>6.6550215664192086E-2</v>
      </c>
      <c r="P25" s="20">
        <v>0.34176070851241508</v>
      </c>
      <c r="Q25" s="20">
        <v>0.15107065971025152</v>
      </c>
      <c r="R25" s="20">
        <v>5.0573444574685697E-2</v>
      </c>
      <c r="S25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  <c r="M27" s="15"/>
      <c r="N27" s="16" t="s">
        <v>137</v>
      </c>
      <c r="O27" s="16" t="s">
        <v>138</v>
      </c>
      <c r="P27" s="16" t="s">
        <v>302</v>
      </c>
      <c r="Q27" s="16" t="s">
        <v>303</v>
      </c>
      <c r="R27" s="16" t="s">
        <v>81</v>
      </c>
    </row>
    <row r="28" spans="4:19" x14ac:dyDescent="0.25">
      <c r="D28" s="8" t="s">
        <v>306</v>
      </c>
      <c r="E28" s="20">
        <v>5.74901239470769E-2</v>
      </c>
      <c r="F28" s="20">
        <v>7.509644472815076E-2</v>
      </c>
      <c r="G28" s="20">
        <v>5.5589824932440371E-2</v>
      </c>
      <c r="H28" s="20">
        <v>0.13856951871657755</v>
      </c>
      <c r="I28" s="20">
        <v>0.12501419110690634</v>
      </c>
      <c r="J28" s="20">
        <v>8.209182774445134E-2</v>
      </c>
      <c r="M28" s="8" t="s">
        <v>306</v>
      </c>
      <c r="N28" s="20">
        <v>9.9734675828287642E-2</v>
      </c>
      <c r="O28" s="20">
        <v>7.7606352720507976E-2</v>
      </c>
      <c r="P28" s="30" t="s">
        <v>147</v>
      </c>
      <c r="Q28" s="30" t="s">
        <v>147</v>
      </c>
      <c r="R28" s="20">
        <v>8.209182774445134E-2</v>
      </c>
    </row>
    <row r="29" spans="4:19" x14ac:dyDescent="0.25">
      <c r="D29" s="8" t="s">
        <v>70</v>
      </c>
      <c r="E29" s="20">
        <v>0.51423405722885274</v>
      </c>
      <c r="F29" s="20">
        <v>0.55437817434986536</v>
      </c>
      <c r="G29" s="20">
        <v>0.53798026083891437</v>
      </c>
      <c r="H29" s="20">
        <v>0.40936664438502673</v>
      </c>
      <c r="I29" s="20">
        <v>0.32692526017029333</v>
      </c>
      <c r="J29" s="20">
        <v>0.49834900058991632</v>
      </c>
      <c r="M29" s="8" t="s">
        <v>70</v>
      </c>
      <c r="N29" s="20">
        <v>0.4898897128300489</v>
      </c>
      <c r="O29" s="20">
        <v>0.50049966944944113</v>
      </c>
      <c r="P29" s="30" t="s">
        <v>147</v>
      </c>
      <c r="Q29" s="30" t="s">
        <v>147</v>
      </c>
      <c r="R29" s="20">
        <v>0.49834900058991632</v>
      </c>
    </row>
    <row r="30" spans="4:19" x14ac:dyDescent="0.25">
      <c r="D30" s="8" t="s">
        <v>65</v>
      </c>
      <c r="E30" s="20">
        <v>0.10716301235290429</v>
      </c>
      <c r="F30" s="20">
        <v>8.5093391801504256E-2</v>
      </c>
      <c r="G30" s="20">
        <v>8.6735792895468608E-2</v>
      </c>
      <c r="H30" s="20">
        <v>0.12679645721925134</v>
      </c>
      <c r="I30" s="20">
        <v>0.17307473982970675</v>
      </c>
      <c r="J30" s="20">
        <v>0.10361534395182606</v>
      </c>
      <c r="M30" s="8" t="s">
        <v>65</v>
      </c>
      <c r="N30" s="20">
        <v>0.11771019948446984</v>
      </c>
      <c r="O30" s="20">
        <v>0.10003190197254125</v>
      </c>
      <c r="P30" s="30" t="s">
        <v>147</v>
      </c>
      <c r="Q30" s="30" t="s">
        <v>147</v>
      </c>
      <c r="R30" s="20">
        <v>0.10361534395182606</v>
      </c>
    </row>
    <row r="31" spans="4:19" x14ac:dyDescent="0.25">
      <c r="D31" s="8" t="s">
        <v>29</v>
      </c>
      <c r="E31" s="20">
        <v>0.15939635892398052</v>
      </c>
      <c r="F31" s="20">
        <v>0.12798978657267354</v>
      </c>
      <c r="G31" s="20">
        <v>0.17763776289507696</v>
      </c>
      <c r="H31" s="20">
        <v>0.14789438502673796</v>
      </c>
      <c r="I31" s="20">
        <v>8.6546830652790924E-2</v>
      </c>
      <c r="J31" s="20">
        <v>0.14842752840408499</v>
      </c>
      <c r="M31" s="8" t="s">
        <v>29</v>
      </c>
      <c r="N31" s="20">
        <v>0.1538577832203249</v>
      </c>
      <c r="O31" s="20">
        <v>0.14704695355380287</v>
      </c>
      <c r="P31" s="30" t="s">
        <v>147</v>
      </c>
      <c r="Q31" s="30" t="s">
        <v>147</v>
      </c>
      <c r="R31" s="20">
        <v>0.14842752840408499</v>
      </c>
    </row>
    <row r="32" spans="4:19" ht="15.75" thickBot="1" x14ac:dyDescent="0.3">
      <c r="D32" s="8" t="s">
        <v>30</v>
      </c>
      <c r="E32" s="20">
        <v>0.16171644754718562</v>
      </c>
      <c r="F32" s="20">
        <v>0.15744220254780605</v>
      </c>
      <c r="G32" s="20">
        <v>0.14205635843809972</v>
      </c>
      <c r="H32" s="20">
        <v>0.17737299465240644</v>
      </c>
      <c r="I32" s="23">
        <v>0.28843897824030273</v>
      </c>
      <c r="J32" s="20">
        <v>0.16751629930972137</v>
      </c>
      <c r="M32" s="8" t="s">
        <v>30</v>
      </c>
      <c r="N32" s="20">
        <v>0.13880762863686871</v>
      </c>
      <c r="O32" s="20">
        <v>0.17481512230370677</v>
      </c>
      <c r="P32" s="30" t="s">
        <v>147</v>
      </c>
      <c r="Q32" s="31" t="s">
        <v>147</v>
      </c>
      <c r="R32" s="20">
        <v>0.16751629930972137</v>
      </c>
    </row>
    <row r="33" spans="4:20" ht="15.75" thickTop="1" x14ac:dyDescent="0.25">
      <c r="D33" s="8" t="s">
        <v>87</v>
      </c>
      <c r="E33" s="20">
        <v>0.14661487661556613</v>
      </c>
      <c r="F33" s="20">
        <v>0.27604250461590324</v>
      </c>
      <c r="G33" s="20">
        <v>0.31298352065089979</v>
      </c>
      <c r="H33" s="20">
        <v>0.18337968389681827</v>
      </c>
      <c r="I33" s="20">
        <v>8.0979414220812548E-2</v>
      </c>
      <c r="J33" s="20">
        <v>1</v>
      </c>
      <c r="M33" s="8" t="s">
        <v>87</v>
      </c>
      <c r="N33" s="20">
        <v>0.20270288905743639</v>
      </c>
      <c r="O33" s="20">
        <v>0.79729711094256361</v>
      </c>
      <c r="P33" s="20">
        <v>0</v>
      </c>
      <c r="Q33" s="20">
        <v>0</v>
      </c>
      <c r="R33" s="20">
        <v>1</v>
      </c>
    </row>
    <row r="36" spans="4:20" x14ac:dyDescent="0.25">
      <c r="D36" s="13" t="s">
        <v>433</v>
      </c>
    </row>
    <row r="37" spans="4:20" x14ac:dyDescent="0.25">
      <c r="D37" s="15"/>
      <c r="E37" s="16" t="s">
        <v>326</v>
      </c>
      <c r="F37" s="16" t="s">
        <v>327</v>
      </c>
      <c r="G37" s="16" t="s">
        <v>328</v>
      </c>
      <c r="H37" s="16" t="s">
        <v>329</v>
      </c>
      <c r="I37" s="16" t="s">
        <v>330</v>
      </c>
      <c r="J37" s="16" t="s">
        <v>331</v>
      </c>
      <c r="K37" s="16" t="s">
        <v>332</v>
      </c>
      <c r="L37" s="16" t="s">
        <v>333</v>
      </c>
      <c r="M37" s="16" t="s">
        <v>334</v>
      </c>
      <c r="N37" s="16" t="s">
        <v>335</v>
      </c>
      <c r="O37" s="16" t="s">
        <v>336</v>
      </c>
      <c r="P37" s="16" t="s">
        <v>337</v>
      </c>
      <c r="Q37" s="16" t="s">
        <v>338</v>
      </c>
      <c r="R37" s="16" t="s">
        <v>339</v>
      </c>
      <c r="S37" s="16" t="s">
        <v>340</v>
      </c>
      <c r="T37" s="16" t="s">
        <v>81</v>
      </c>
    </row>
    <row r="38" spans="4:20" x14ac:dyDescent="0.25">
      <c r="D38" s="8" t="s">
        <v>306</v>
      </c>
      <c r="E38" s="20">
        <v>4.4065507344251222E-2</v>
      </c>
      <c r="F38" s="20">
        <v>6.3161667401852667E-2</v>
      </c>
      <c r="G38" s="20">
        <v>6.3505126358742239E-2</v>
      </c>
      <c r="H38" s="20">
        <v>2.5201318479576084E-2</v>
      </c>
      <c r="I38" s="20">
        <v>7.2066142237919406E-2</v>
      </c>
      <c r="J38" s="20">
        <v>0.15790269534646353</v>
      </c>
      <c r="K38" s="20">
        <v>4.4239724640615513E-2</v>
      </c>
      <c r="L38" s="20">
        <v>0.14583623936392803</v>
      </c>
      <c r="M38" s="20">
        <v>0.11492507378012091</v>
      </c>
      <c r="N38" s="20">
        <v>0.12265394397311898</v>
      </c>
      <c r="O38" s="20">
        <v>6.4797574080970366E-2</v>
      </c>
      <c r="P38" s="20">
        <v>7.0577856197618E-2</v>
      </c>
      <c r="Q38" s="20">
        <v>9.733864822088048E-2</v>
      </c>
      <c r="R38" s="20">
        <v>8.5101608278269542E-2</v>
      </c>
      <c r="S38" s="20">
        <v>9.5258866557058008E-2</v>
      </c>
      <c r="T38" s="20">
        <v>8.209182774445134E-2</v>
      </c>
    </row>
    <row r="39" spans="4:20" x14ac:dyDescent="0.25">
      <c r="D39" s="8" t="s">
        <v>70</v>
      </c>
      <c r="E39" s="20">
        <v>0.485362147560358</v>
      </c>
      <c r="F39" s="20">
        <v>0.64201036612262907</v>
      </c>
      <c r="G39" s="20">
        <v>0.54759455474402496</v>
      </c>
      <c r="H39" s="20">
        <v>0.55461676471815413</v>
      </c>
      <c r="I39" s="20">
        <v>0.53152994060041736</v>
      </c>
      <c r="J39" s="20">
        <v>0.36838921861414586</v>
      </c>
      <c r="K39" s="20">
        <v>0.50436576230006069</v>
      </c>
      <c r="L39" s="20">
        <v>0.44790068349839585</v>
      </c>
      <c r="M39" s="20">
        <v>0.54021374745709294</v>
      </c>
      <c r="N39" s="20">
        <v>0.33963279930198453</v>
      </c>
      <c r="O39" s="20">
        <v>0.59262116295153477</v>
      </c>
      <c r="P39" s="20">
        <v>0.59998529627995878</v>
      </c>
      <c r="Q39" s="20">
        <v>0.41593880063309691</v>
      </c>
      <c r="R39" s="20">
        <v>0.48926567759630973</v>
      </c>
      <c r="S39" s="20">
        <v>0.47619367177800892</v>
      </c>
      <c r="T39" s="20">
        <v>0.49834900058991632</v>
      </c>
    </row>
    <row r="40" spans="4:20" x14ac:dyDescent="0.25">
      <c r="D40" s="8" t="s">
        <v>65</v>
      </c>
      <c r="E40" s="20">
        <v>0.132297822049637</v>
      </c>
      <c r="F40" s="20">
        <v>7.3720776356418175E-2</v>
      </c>
      <c r="G40" s="20">
        <v>3.175256317937112E-2</v>
      </c>
      <c r="H40" s="20">
        <v>8.4032210956732176E-2</v>
      </c>
      <c r="I40" s="20">
        <v>6.3075935142077377E-2</v>
      </c>
      <c r="J40" s="20">
        <v>0.15790269534646353</v>
      </c>
      <c r="K40" s="20">
        <v>0.12391172302085444</v>
      </c>
      <c r="L40" s="20">
        <v>6.2456409541079651E-2</v>
      </c>
      <c r="M40" s="20">
        <v>3.4497578865935075E-2</v>
      </c>
      <c r="N40" s="20">
        <v>0.1698071175302133</v>
      </c>
      <c r="O40" s="20">
        <v>8.331116667553333E-2</v>
      </c>
      <c r="P40" s="20">
        <v>0.11770327892956918</v>
      </c>
      <c r="Q40" s="20">
        <v>0.2300545166774137</v>
      </c>
      <c r="R40" s="20">
        <v>0.1064206458047625</v>
      </c>
      <c r="S40" s="20">
        <v>8.3313760359695344E-2</v>
      </c>
      <c r="T40" s="20">
        <v>0.10361534395182606</v>
      </c>
    </row>
    <row r="41" spans="4:20" x14ac:dyDescent="0.25">
      <c r="D41" s="8" t="s">
        <v>29</v>
      </c>
      <c r="E41" s="20">
        <v>0.1618436603072767</v>
      </c>
      <c r="F41" s="20">
        <v>9.4728716365240426E-2</v>
      </c>
      <c r="G41" s="20">
        <v>0.25395192538490552</v>
      </c>
      <c r="H41" s="20">
        <v>0.19332832644886719</v>
      </c>
      <c r="I41" s="20">
        <v>0.15315459945416598</v>
      </c>
      <c r="J41" s="20">
        <v>0.17895890825237212</v>
      </c>
      <c r="K41" s="20">
        <v>0.11506630896942702</v>
      </c>
      <c r="L41" s="20">
        <v>0.13544427395731623</v>
      </c>
      <c r="M41" s="20">
        <v>0.11495372625426206</v>
      </c>
      <c r="N41" s="20">
        <v>8.4912840885885604E-2</v>
      </c>
      <c r="O41" s="20">
        <v>0.11110815555673778</v>
      </c>
      <c r="P41" s="20">
        <v>0.12939273636229967</v>
      </c>
      <c r="Q41" s="20">
        <v>7.9664693123864233E-2</v>
      </c>
      <c r="R41" s="20">
        <v>0.22346340855254959</v>
      </c>
      <c r="S41" s="20">
        <v>0.15478307552930912</v>
      </c>
      <c r="T41" s="20">
        <v>0.14842752840408499</v>
      </c>
    </row>
    <row r="42" spans="4:20" ht="15.75" thickBot="1" x14ac:dyDescent="0.3">
      <c r="D42" s="8" t="s">
        <v>30</v>
      </c>
      <c r="E42" s="20">
        <v>0.17643086273847716</v>
      </c>
      <c r="F42" s="20">
        <v>0.12637847375385972</v>
      </c>
      <c r="G42" s="20">
        <v>0.10319583033295614</v>
      </c>
      <c r="H42" s="20">
        <v>0.14282137939667042</v>
      </c>
      <c r="I42" s="20">
        <v>0.18017338256541984</v>
      </c>
      <c r="J42" s="20">
        <v>0.13684648244055495</v>
      </c>
      <c r="K42" s="20">
        <v>0.21241648106904232</v>
      </c>
      <c r="L42" s="20">
        <v>0.20836239363928027</v>
      </c>
      <c r="M42" s="20">
        <v>0.19540987364258905</v>
      </c>
      <c r="N42" s="20">
        <v>0.2829932983087976</v>
      </c>
      <c r="O42" s="20">
        <v>0.14816194073522371</v>
      </c>
      <c r="P42" s="20">
        <v>8.2340832230554314E-2</v>
      </c>
      <c r="Q42" s="20">
        <v>0.17700334134474471</v>
      </c>
      <c r="R42" s="20">
        <v>9.5748659768108715E-2</v>
      </c>
      <c r="S42" s="23">
        <v>0.19045062577592864</v>
      </c>
      <c r="T42" s="20">
        <v>0.16751629930972137</v>
      </c>
    </row>
    <row r="43" spans="4:20" ht="15.75" thickTop="1" x14ac:dyDescent="0.25">
      <c r="D43" s="8" t="s">
        <v>87</v>
      </c>
      <c r="E43" s="20">
        <v>4.5377584714273674E-2</v>
      </c>
      <c r="F43" s="20">
        <v>5.5577773181027683E-2</v>
      </c>
      <c r="G43" s="20">
        <v>8.9370015399112823E-2</v>
      </c>
      <c r="H43" s="20">
        <v>7.3446873060746057E-2</v>
      </c>
      <c r="I43" s="20">
        <v>9.544385452818191E-2</v>
      </c>
      <c r="J43" s="20">
        <v>8.1065220222635945E-2</v>
      </c>
      <c r="K43" s="20">
        <v>0.12108452657304619</v>
      </c>
      <c r="L43" s="20">
        <v>4.3938801933699541E-2</v>
      </c>
      <c r="M43" s="20">
        <v>5.3477058386387492E-2</v>
      </c>
      <c r="N43" s="20">
        <v>8.2537712503926386E-2</v>
      </c>
      <c r="O43" s="20">
        <v>5.7603407724072415E-2</v>
      </c>
      <c r="P43" s="20">
        <v>4.168332988577076E-2</v>
      </c>
      <c r="Q43" s="20">
        <v>5.2277306610892763E-2</v>
      </c>
      <c r="R43" s="20">
        <v>6.1450887555831363E-2</v>
      </c>
      <c r="S43" s="20">
        <v>4.5665647720395011E-2</v>
      </c>
      <c r="T43" s="20">
        <v>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1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24.140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394</v>
      </c>
    </row>
    <row r="2" spans="1:18" x14ac:dyDescent="0.25">
      <c r="A2" s="15"/>
      <c r="B2" s="16" t="s">
        <v>434</v>
      </c>
    </row>
    <row r="3" spans="1:18" x14ac:dyDescent="0.25">
      <c r="A3" s="8" t="s">
        <v>70</v>
      </c>
      <c r="B3" s="17">
        <v>25.98679421918661</v>
      </c>
    </row>
    <row r="4" spans="1:18" x14ac:dyDescent="0.25">
      <c r="A4" s="8" t="s">
        <v>65</v>
      </c>
      <c r="B4" s="17">
        <v>23.629447541994455</v>
      </c>
    </row>
    <row r="5" spans="1:18" x14ac:dyDescent="0.25">
      <c r="A5" s="8" t="s">
        <v>29</v>
      </c>
      <c r="B5" s="17">
        <v>8.5003189602015787</v>
      </c>
    </row>
    <row r="6" spans="1:18" x14ac:dyDescent="0.25">
      <c r="A6" s="8" t="s">
        <v>318</v>
      </c>
      <c r="B6" s="17">
        <v>41.883439278617359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70</v>
      </c>
      <c r="E12" s="20">
        <v>0.28056463356703987</v>
      </c>
      <c r="F12" s="20">
        <v>0.24252325470097369</v>
      </c>
      <c r="G12" s="20">
        <v>0.2598679421918661</v>
      </c>
      <c r="M12" s="8" t="s">
        <v>70</v>
      </c>
      <c r="N12" s="20">
        <v>0.24820861963899224</v>
      </c>
      <c r="O12" s="20">
        <v>0.2243835097811985</v>
      </c>
      <c r="P12" s="20">
        <v>0.28045336201041432</v>
      </c>
      <c r="Q12" s="20">
        <v>0.26832808693814447</v>
      </c>
      <c r="R12" s="20">
        <v>0.2598679421918661</v>
      </c>
    </row>
    <row r="13" spans="1:18" x14ac:dyDescent="0.25">
      <c r="D13" s="8" t="s">
        <v>65</v>
      </c>
      <c r="E13" s="20">
        <v>0.20403591518036762</v>
      </c>
      <c r="F13" s="20">
        <v>0.2633284895103678</v>
      </c>
      <c r="G13" s="20">
        <v>0.23629447541994453</v>
      </c>
      <c r="M13" s="8" t="s">
        <v>65</v>
      </c>
      <c r="N13" s="20">
        <v>0.286641871020614</v>
      </c>
      <c r="O13" s="20">
        <v>0.23178924137421569</v>
      </c>
      <c r="P13" s="20">
        <v>0.23215700701833825</v>
      </c>
      <c r="Q13" s="20">
        <v>0.22320167291414081</v>
      </c>
      <c r="R13" s="20">
        <v>0.23629447541994453</v>
      </c>
    </row>
    <row r="14" spans="1:18" x14ac:dyDescent="0.25">
      <c r="D14" s="8" t="s">
        <v>29</v>
      </c>
      <c r="E14" s="20">
        <v>7.4073112674922975E-2</v>
      </c>
      <c r="F14" s="20">
        <v>9.4163048301906513E-2</v>
      </c>
      <c r="G14" s="20">
        <v>8.5003189602015777E-2</v>
      </c>
      <c r="M14" s="8" t="s">
        <v>29</v>
      </c>
      <c r="N14" s="20">
        <v>0.10318561011998573</v>
      </c>
      <c r="O14" s="20">
        <v>8.9178120772523073E-2</v>
      </c>
      <c r="P14" s="20">
        <v>7.2424722662440572E-2</v>
      </c>
      <c r="Q14" s="20">
        <v>9.5069130062400586E-2</v>
      </c>
      <c r="R14" s="20">
        <v>8.5003189602015777E-2</v>
      </c>
    </row>
    <row r="15" spans="1:18" ht="15.75" thickBot="1" x14ac:dyDescent="0.3">
      <c r="D15" s="8" t="s">
        <v>318</v>
      </c>
      <c r="E15" s="20">
        <v>0.44132633857766956</v>
      </c>
      <c r="F15" s="23">
        <v>0.39998520748675198</v>
      </c>
      <c r="G15" s="20">
        <v>0.41883439278617363</v>
      </c>
      <c r="M15" s="8" t="s">
        <v>318</v>
      </c>
      <c r="N15" s="20">
        <v>0.36196389922040811</v>
      </c>
      <c r="O15" s="20">
        <v>0.45464912807206276</v>
      </c>
      <c r="P15" s="20">
        <v>0.41496490830880689</v>
      </c>
      <c r="Q15" s="23">
        <v>0.41340111008531416</v>
      </c>
      <c r="R15" s="20">
        <v>0.41883439278617363</v>
      </c>
    </row>
    <row r="16" spans="1:18" ht="15.75" thickTop="1" x14ac:dyDescent="0.25">
      <c r="D16" s="8" t="s">
        <v>87</v>
      </c>
      <c r="E16" s="20">
        <v>0.45594266054231519</v>
      </c>
      <c r="F16" s="20">
        <v>0.54405733945768486</v>
      </c>
      <c r="G16" s="20">
        <v>1</v>
      </c>
      <c r="M16" s="8" t="s">
        <v>87</v>
      </c>
      <c r="N16" s="20">
        <v>0.11264561805492269</v>
      </c>
      <c r="O16" s="20">
        <v>0.2563386682731057</v>
      </c>
      <c r="P16" s="20">
        <v>0.41821067469254958</v>
      </c>
      <c r="Q16" s="20">
        <v>0.21280503897942205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70</v>
      </c>
      <c r="E20" s="20">
        <v>0.24714430739962109</v>
      </c>
      <c r="F20" s="20">
        <v>0.27386415263319214</v>
      </c>
      <c r="G20" s="20">
        <v>0.2412115426807441</v>
      </c>
      <c r="H20" s="20">
        <v>0.2598679421918661</v>
      </c>
      <c r="M20" s="8" t="s">
        <v>70</v>
      </c>
      <c r="N20" s="20">
        <v>0.30950854012697471</v>
      </c>
      <c r="O20" s="20">
        <v>0.21469146507635953</v>
      </c>
      <c r="P20" s="20">
        <v>0.22485535293882927</v>
      </c>
      <c r="Q20" s="20">
        <v>0.22404788863434885</v>
      </c>
      <c r="R20" s="20">
        <v>0.22518112687863004</v>
      </c>
      <c r="S20" s="20">
        <v>0.2598679421918661</v>
      </c>
    </row>
    <row r="21" spans="4:19" x14ac:dyDescent="0.25">
      <c r="D21" s="8" t="s">
        <v>65</v>
      </c>
      <c r="E21" s="20">
        <v>0.13833622433074075</v>
      </c>
      <c r="F21" s="20">
        <v>0.2282911369016436</v>
      </c>
      <c r="G21" s="20">
        <v>0.297635497938807</v>
      </c>
      <c r="H21" s="20">
        <v>0.23629447541994453</v>
      </c>
      <c r="M21" s="8" t="s">
        <v>65</v>
      </c>
      <c r="N21" s="20">
        <v>0.20316232542378576</v>
      </c>
      <c r="O21" s="20">
        <v>0.19460616892884319</v>
      </c>
      <c r="P21" s="20">
        <v>0.30652009097801364</v>
      </c>
      <c r="Q21" s="20">
        <v>0.26255365089396215</v>
      </c>
      <c r="R21" s="20">
        <v>0.14042572301059816</v>
      </c>
      <c r="S21" s="20">
        <v>0.23629447541994453</v>
      </c>
    </row>
    <row r="22" spans="4:19" x14ac:dyDescent="0.25">
      <c r="D22" s="8" t="s">
        <v>29</v>
      </c>
      <c r="E22" s="20">
        <v>0.11200549955635847</v>
      </c>
      <c r="F22" s="20">
        <v>7.3016818431801342E-2</v>
      </c>
      <c r="G22" s="20">
        <v>9.3225199287146718E-2</v>
      </c>
      <c r="H22" s="20">
        <v>8.5003189602015777E-2</v>
      </c>
      <c r="M22" s="8" t="s">
        <v>29</v>
      </c>
      <c r="N22" s="20">
        <v>6.5688545111866004E-2</v>
      </c>
      <c r="O22" s="20">
        <v>0.14564051743969986</v>
      </c>
      <c r="P22" s="20">
        <v>8.8687602250508757E-2</v>
      </c>
      <c r="Q22" s="20">
        <v>0.10935566263791242</v>
      </c>
      <c r="R22" s="20">
        <v>8.159691036464882E-2</v>
      </c>
      <c r="S22" s="20">
        <v>8.5003189602015777E-2</v>
      </c>
    </row>
    <row r="23" spans="4:19" ht="15.75" thickBot="1" x14ac:dyDescent="0.3">
      <c r="D23" s="8" t="s">
        <v>318</v>
      </c>
      <c r="E23" s="20">
        <v>0.50251396871327969</v>
      </c>
      <c r="F23" s="20">
        <v>0.42482789203336296</v>
      </c>
      <c r="G23" s="23">
        <v>0.36792776009330219</v>
      </c>
      <c r="H23" s="20">
        <v>0.41883439278617363</v>
      </c>
      <c r="M23" s="8" t="s">
        <v>318</v>
      </c>
      <c r="N23" s="20">
        <v>0.42164058933737353</v>
      </c>
      <c r="O23" s="20">
        <v>0.44506184855509739</v>
      </c>
      <c r="P23" s="20">
        <v>0.37993695383264836</v>
      </c>
      <c r="Q23" s="20">
        <v>0.40404279783377656</v>
      </c>
      <c r="R23" s="23">
        <v>0.55279623974612302</v>
      </c>
      <c r="S23" s="20">
        <v>0.41883439278617363</v>
      </c>
    </row>
    <row r="24" spans="4:19" ht="15.75" thickTop="1" x14ac:dyDescent="0.25">
      <c r="D24" s="8" t="s">
        <v>87</v>
      </c>
      <c r="E24" s="20">
        <v>0.14806026039934528</v>
      </c>
      <c r="F24" s="20">
        <v>0.54445855470197047</v>
      </c>
      <c r="G24" s="20">
        <v>0.30748118489868426</v>
      </c>
      <c r="H24" s="20">
        <v>1</v>
      </c>
      <c r="M24" s="8" t="s">
        <v>87</v>
      </c>
      <c r="N24" s="20">
        <v>0.42261220712174813</v>
      </c>
      <c r="O24" s="20">
        <v>6.687985911308944E-2</v>
      </c>
      <c r="P24" s="20">
        <v>0.29660339932278657</v>
      </c>
      <c r="Q24" s="20">
        <v>0.13484027727642309</v>
      </c>
      <c r="R24" s="20">
        <v>7.9064257165952806E-2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  <c r="M27" s="15"/>
      <c r="N27" s="16" t="s">
        <v>137</v>
      </c>
      <c r="O27" s="16" t="s">
        <v>138</v>
      </c>
      <c r="P27" s="16" t="s">
        <v>302</v>
      </c>
      <c r="Q27" s="16" t="s">
        <v>303</v>
      </c>
      <c r="R27" s="16" t="s">
        <v>81</v>
      </c>
    </row>
    <row r="28" spans="4:19" x14ac:dyDescent="0.25">
      <c r="D28" s="8" t="s">
        <v>70</v>
      </c>
      <c r="E28" s="20">
        <v>0.26270912186405143</v>
      </c>
      <c r="F28" s="20">
        <v>0.26356013516332233</v>
      </c>
      <c r="G28" s="20">
        <v>0.26856619890176936</v>
      </c>
      <c r="H28" s="20">
        <v>0.19949494949494953</v>
      </c>
      <c r="I28" s="20">
        <v>0.36527765893728076</v>
      </c>
      <c r="J28" s="20">
        <v>0.2598679421918661</v>
      </c>
      <c r="M28" s="8" t="s">
        <v>70</v>
      </c>
      <c r="N28" s="30" t="s">
        <v>147</v>
      </c>
      <c r="O28" s="30" t="s">
        <v>147</v>
      </c>
      <c r="P28" s="20">
        <v>0.28450280670963096</v>
      </c>
      <c r="Q28" s="20">
        <v>5.1732235915099192E-2</v>
      </c>
      <c r="R28" s="20">
        <v>0.2598679421918661</v>
      </c>
    </row>
    <row r="29" spans="4:19" x14ac:dyDescent="0.25">
      <c r="D29" s="8" t="s">
        <v>65</v>
      </c>
      <c r="E29" s="20">
        <v>0.23370291680150834</v>
      </c>
      <c r="F29" s="20">
        <v>0.20856034374869634</v>
      </c>
      <c r="G29" s="20">
        <v>0.26972137482204595</v>
      </c>
      <c r="H29" s="20">
        <v>0.25169399732990755</v>
      </c>
      <c r="I29" s="20">
        <v>0.17388551381877299</v>
      </c>
      <c r="J29" s="20">
        <v>0.23629447541994453</v>
      </c>
      <c r="M29" s="8" t="s">
        <v>65</v>
      </c>
      <c r="N29" s="30" t="s">
        <v>147</v>
      </c>
      <c r="O29" s="30" t="s">
        <v>147</v>
      </c>
      <c r="P29" s="20">
        <v>0.2478574104149377</v>
      </c>
      <c r="Q29" s="20">
        <v>0.13860123906868557</v>
      </c>
      <c r="R29" s="20">
        <v>0.23629447541994453</v>
      </c>
    </row>
    <row r="30" spans="4:19" x14ac:dyDescent="0.25">
      <c r="D30" s="8" t="s">
        <v>29</v>
      </c>
      <c r="E30" s="20">
        <v>0.10427600568445639</v>
      </c>
      <c r="F30" s="20">
        <v>9.6583371573985236E-2</v>
      </c>
      <c r="G30" s="20">
        <v>6.8936343298759403E-2</v>
      </c>
      <c r="H30" s="20">
        <v>8.4026045996120818E-2</v>
      </c>
      <c r="I30" s="20">
        <v>6.0871053307093352E-2</v>
      </c>
      <c r="J30" s="20">
        <v>8.5003189602015777E-2</v>
      </c>
      <c r="M30" s="8" t="s">
        <v>29</v>
      </c>
      <c r="N30" s="30" t="s">
        <v>147</v>
      </c>
      <c r="O30" s="30" t="s">
        <v>147</v>
      </c>
      <c r="P30" s="20">
        <v>9.1571135297831535E-2</v>
      </c>
      <c r="Q30" s="20">
        <v>2.9511753259824209E-2</v>
      </c>
      <c r="R30" s="20">
        <v>8.5003189602015777E-2</v>
      </c>
    </row>
    <row r="31" spans="4:19" ht="15.75" thickBot="1" x14ac:dyDescent="0.3">
      <c r="D31" s="8" t="s">
        <v>318</v>
      </c>
      <c r="E31" s="20">
        <v>0.39931195564998384</v>
      </c>
      <c r="F31" s="20">
        <v>0.43129614951399609</v>
      </c>
      <c r="G31" s="20">
        <v>0.39277608297742528</v>
      </c>
      <c r="H31" s="20">
        <v>0.46478500717902216</v>
      </c>
      <c r="I31" s="23">
        <v>0.39996577393685295</v>
      </c>
      <c r="J31" s="20">
        <v>0.41883439278617363</v>
      </c>
      <c r="M31" s="8" t="s">
        <v>318</v>
      </c>
      <c r="N31" s="30" t="s">
        <v>147</v>
      </c>
      <c r="O31" s="30" t="s">
        <v>147</v>
      </c>
      <c r="P31" s="20">
        <v>0.37606864757759978</v>
      </c>
      <c r="Q31" s="23">
        <v>0.78015477175639103</v>
      </c>
      <c r="R31" s="20">
        <v>0.41883439278617363</v>
      </c>
    </row>
    <row r="32" spans="4:19" ht="15.75" thickTop="1" x14ac:dyDescent="0.25">
      <c r="D32" s="8" t="s">
        <v>87</v>
      </c>
      <c r="E32" s="20">
        <v>0.16822872346091347</v>
      </c>
      <c r="F32" s="20">
        <v>0.28370296816433965</v>
      </c>
      <c r="G32" s="20">
        <v>0.29096981654166659</v>
      </c>
      <c r="H32" s="20">
        <v>0.18793916204006711</v>
      </c>
      <c r="I32" s="20">
        <v>6.9159329793013175E-2</v>
      </c>
      <c r="J32" s="20">
        <v>1</v>
      </c>
      <c r="M32" s="8" t="s">
        <v>87</v>
      </c>
      <c r="N32" s="20">
        <v>0</v>
      </c>
      <c r="O32" s="20">
        <v>0</v>
      </c>
      <c r="P32" s="20">
        <v>0.89416675641737275</v>
      </c>
      <c r="Q32" s="20">
        <v>0.10583324358262726</v>
      </c>
      <c r="R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70</v>
      </c>
      <c r="E37" s="20">
        <v>0.23076379566169716</v>
      </c>
      <c r="F37" s="20">
        <v>0.25732390839577035</v>
      </c>
      <c r="G37" s="20">
        <v>0.28203234620781331</v>
      </c>
      <c r="H37" s="20">
        <v>0.29036586098484091</v>
      </c>
      <c r="I37" s="20">
        <v>0.16420212765957448</v>
      </c>
      <c r="J37" s="20">
        <v>0.27274439394319866</v>
      </c>
      <c r="K37" s="20">
        <v>0.2877777777777778</v>
      </c>
      <c r="L37" s="20">
        <v>0.25825892857142857</v>
      </c>
      <c r="M37" s="20">
        <v>0.3037313295053819</v>
      </c>
      <c r="N37" s="20">
        <v>0.36212337133550487</v>
      </c>
      <c r="O37" s="20">
        <v>0.22304671351798264</v>
      </c>
      <c r="P37" s="20">
        <v>0.26611399485964826</v>
      </c>
      <c r="Q37" s="20">
        <v>0.23258201981824717</v>
      </c>
      <c r="R37" s="20">
        <v>0.20310154161631697</v>
      </c>
      <c r="S37" s="20">
        <v>0.25711697201530098</v>
      </c>
      <c r="T37" s="20">
        <v>0.2598679421918661</v>
      </c>
    </row>
    <row r="38" spans="4:20" x14ac:dyDescent="0.25">
      <c r="D38" s="8" t="s">
        <v>65</v>
      </c>
      <c r="E38" s="20">
        <v>0.21539602911043595</v>
      </c>
      <c r="F38" s="20">
        <v>0.16910957452955563</v>
      </c>
      <c r="G38" s="20">
        <v>0.2564249316889447</v>
      </c>
      <c r="H38" s="20">
        <v>0.26603520435749045</v>
      </c>
      <c r="I38" s="20">
        <v>0.2238563829787234</v>
      </c>
      <c r="J38" s="20">
        <v>0.28671873038194007</v>
      </c>
      <c r="K38" s="20">
        <v>0.2086008230452675</v>
      </c>
      <c r="L38" s="20">
        <v>0.25839843750000002</v>
      </c>
      <c r="M38" s="20">
        <v>0.3332902534940827</v>
      </c>
      <c r="N38" s="20">
        <v>0.18101927252985886</v>
      </c>
      <c r="O38" s="20">
        <v>0.25894997933030178</v>
      </c>
      <c r="P38" s="20">
        <v>0.36292395303129565</v>
      </c>
      <c r="Q38" s="20">
        <v>0.18598860194075062</v>
      </c>
      <c r="R38" s="20">
        <v>0.21875572155699588</v>
      </c>
      <c r="S38" s="20">
        <v>0.15003019931548217</v>
      </c>
      <c r="T38" s="20">
        <v>0.23629447541994453</v>
      </c>
    </row>
    <row r="39" spans="4:20" x14ac:dyDescent="0.25">
      <c r="D39" s="8" t="s">
        <v>29</v>
      </c>
      <c r="E39" s="20">
        <v>0.12310110930544761</v>
      </c>
      <c r="F39" s="20">
        <v>0.11022939578959533</v>
      </c>
      <c r="G39" s="20">
        <v>7.6933018240898016E-2</v>
      </c>
      <c r="H39" s="20">
        <v>7.2591465246210227E-2</v>
      </c>
      <c r="I39" s="20">
        <v>0.11194148936170213</v>
      </c>
      <c r="J39" s="20">
        <v>6.9934459985435557E-2</v>
      </c>
      <c r="K39" s="20">
        <v>7.194444444444445E-2</v>
      </c>
      <c r="L39" s="20">
        <v>0.10828683035714287</v>
      </c>
      <c r="M39" s="20">
        <v>7.4091169248379884E-2</v>
      </c>
      <c r="N39" s="20">
        <v>6.0345412595005428E-2</v>
      </c>
      <c r="O39" s="20">
        <v>6.4737494832575446E-2</v>
      </c>
      <c r="P39" s="20">
        <v>6.4506375044096148E-2</v>
      </c>
      <c r="Q39" s="20">
        <v>9.3032807927298886E-2</v>
      </c>
      <c r="R39" s="20">
        <v>7.8106118861913654E-2</v>
      </c>
      <c r="S39" s="20">
        <v>0.10718743708475942</v>
      </c>
      <c r="T39" s="20">
        <v>8.5003189602015777E-2</v>
      </c>
    </row>
    <row r="40" spans="4:20" ht="15.75" thickBot="1" x14ac:dyDescent="0.3">
      <c r="D40" s="8" t="s">
        <v>318</v>
      </c>
      <c r="E40" s="20">
        <v>0.43073906592241928</v>
      </c>
      <c r="F40" s="20">
        <v>0.4633371212850787</v>
      </c>
      <c r="G40" s="20">
        <v>0.384609703862344</v>
      </c>
      <c r="H40" s="20">
        <v>0.37100746941145846</v>
      </c>
      <c r="I40" s="20">
        <v>0.5</v>
      </c>
      <c r="J40" s="20">
        <v>0.37060241568942576</v>
      </c>
      <c r="K40" s="20">
        <v>0.43167695473251033</v>
      </c>
      <c r="L40" s="20">
        <v>0.37505580357142865</v>
      </c>
      <c r="M40" s="20">
        <v>0.28888724775215552</v>
      </c>
      <c r="N40" s="20">
        <v>0.39651194353963087</v>
      </c>
      <c r="O40" s="20">
        <v>0.45326581231914015</v>
      </c>
      <c r="P40" s="20">
        <v>0.30645567706495991</v>
      </c>
      <c r="Q40" s="20">
        <v>0.48839657031370332</v>
      </c>
      <c r="R40" s="20">
        <v>0.5000366179647735</v>
      </c>
      <c r="S40" s="23">
        <v>0.48566539158445743</v>
      </c>
      <c r="T40" s="20">
        <v>0.41883439278617363</v>
      </c>
    </row>
    <row r="41" spans="4:20" ht="15.75" thickTop="1" x14ac:dyDescent="0.25">
      <c r="D41" s="8" t="s">
        <v>87</v>
      </c>
      <c r="E41" s="20">
        <v>6.7001762269907797E-2</v>
      </c>
      <c r="F41" s="20">
        <v>6.1447475717009516E-2</v>
      </c>
      <c r="G41" s="20">
        <v>6.4104491125331828E-2</v>
      </c>
      <c r="H41" s="20">
        <v>5.9101727592602016E-2</v>
      </c>
      <c r="I41" s="20">
        <v>8.9001139735339962E-2</v>
      </c>
      <c r="J41" s="20">
        <v>9.4263095417033066E-2</v>
      </c>
      <c r="K41" s="20">
        <v>0.11503870721110432</v>
      </c>
      <c r="L41" s="20">
        <v>4.2417564469608843E-2</v>
      </c>
      <c r="M41" s="20">
        <v>6.4103307599537473E-2</v>
      </c>
      <c r="N41" s="20">
        <v>6.9761744422338817E-2</v>
      </c>
      <c r="O41" s="20">
        <v>5.725897793079452E-2</v>
      </c>
      <c r="P41" s="20">
        <v>4.6969404674690185E-2</v>
      </c>
      <c r="Q41" s="20">
        <v>4.610306379322384E-2</v>
      </c>
      <c r="R41" s="20">
        <v>6.4641811835968052E-2</v>
      </c>
      <c r="S41" s="20">
        <v>5.8785726205509786E-2</v>
      </c>
      <c r="T41" s="20">
        <v>1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7.42578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395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9.1877516532317234</v>
      </c>
    </row>
    <row r="4" spans="1:2" x14ac:dyDescent="0.25">
      <c r="A4" s="8" t="s">
        <v>12</v>
      </c>
      <c r="B4" s="17">
        <v>4.0973620855633079</v>
      </c>
    </row>
    <row r="5" spans="1:2" x14ac:dyDescent="0.25">
      <c r="A5" s="8" t="s">
        <v>13</v>
      </c>
      <c r="B5" s="17">
        <v>4.788325063815309</v>
      </c>
    </row>
    <row r="6" spans="1:2" x14ac:dyDescent="0.25">
      <c r="A6" s="8" t="s">
        <v>14</v>
      </c>
      <c r="B6" s="17">
        <v>7.9261999938724399</v>
      </c>
    </row>
    <row r="7" spans="1:2" x14ac:dyDescent="0.25">
      <c r="A7" s="8" t="s">
        <v>15</v>
      </c>
      <c r="B7" s="17">
        <v>13.765764356630422</v>
      </c>
    </row>
    <row r="8" spans="1:2" x14ac:dyDescent="0.25">
      <c r="A8" s="8" t="s">
        <v>16</v>
      </c>
      <c r="B8" s="17">
        <v>12.87319660275192</v>
      </c>
    </row>
    <row r="9" spans="1:2" x14ac:dyDescent="0.25">
      <c r="A9" s="8" t="s">
        <v>17</v>
      </c>
      <c r="B9" s="17">
        <v>8.7612009371941255</v>
      </c>
    </row>
    <row r="10" spans="1:2" x14ac:dyDescent="0.25">
      <c r="A10" s="8" t="s">
        <v>18</v>
      </c>
      <c r="B10" s="17">
        <v>5.0369749850439165</v>
      </c>
    </row>
    <row r="11" spans="1:2" x14ac:dyDescent="0.25">
      <c r="A11" s="8" t="s">
        <v>19</v>
      </c>
      <c r="B11" s="17">
        <v>1.2514331233300384</v>
      </c>
    </row>
    <row r="12" spans="1:2" x14ac:dyDescent="0.25">
      <c r="A12" s="8" t="s">
        <v>20</v>
      </c>
      <c r="B12" s="17">
        <v>1.214264636401897</v>
      </c>
    </row>
    <row r="13" spans="1:2" x14ac:dyDescent="0.25">
      <c r="A13" s="8" t="s">
        <v>21</v>
      </c>
      <c r="B13" s="17">
        <v>31.097526562164898</v>
      </c>
    </row>
    <row r="14" spans="1:2" x14ac:dyDescent="0.25">
      <c r="B14" s="18">
        <f>SUM(B3:B13)</f>
        <v>100</v>
      </c>
    </row>
    <row r="17" spans="4:18" x14ac:dyDescent="0.25">
      <c r="D17" s="13" t="s">
        <v>433</v>
      </c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9.2341361458802174E-2</v>
      </c>
      <c r="F19" s="20">
        <v>9.1509416227175247E-2</v>
      </c>
      <c r="G19" s="20">
        <v>9.1877516532317238E-2</v>
      </c>
      <c r="M19" s="8" t="s">
        <v>11</v>
      </c>
      <c r="N19" s="20">
        <v>4.1337680990644776E-2</v>
      </c>
      <c r="O19" s="20">
        <v>9.9405172483749762E-2</v>
      </c>
      <c r="P19" s="20">
        <v>0.10400407276175413</v>
      </c>
      <c r="Q19" s="20">
        <v>8.4778483423482071E-2</v>
      </c>
      <c r="R19" s="20">
        <v>9.1877516532317238E-2</v>
      </c>
    </row>
    <row r="20" spans="4:18" x14ac:dyDescent="0.25">
      <c r="D20" s="8" t="s">
        <v>12</v>
      </c>
      <c r="E20" s="20">
        <v>5.0062957948463771E-2</v>
      </c>
      <c r="F20" s="20">
        <v>3.3760460667024331E-2</v>
      </c>
      <c r="G20" s="20">
        <v>4.0973620855633081E-2</v>
      </c>
      <c r="M20" s="8" t="s">
        <v>12</v>
      </c>
      <c r="N20" s="20">
        <v>2.6307208571095843E-2</v>
      </c>
      <c r="O20" s="20">
        <v>4.4009121229580707E-2</v>
      </c>
      <c r="P20" s="20">
        <v>4.523563627672629E-2</v>
      </c>
      <c r="Q20" s="20">
        <v>3.6681649133256229E-2</v>
      </c>
      <c r="R20" s="20">
        <v>4.0973620855633081E-2</v>
      </c>
    </row>
    <row r="21" spans="4:18" x14ac:dyDescent="0.25">
      <c r="D21" s="8" t="s">
        <v>13</v>
      </c>
      <c r="E21" s="20">
        <v>4.9739512627123131E-2</v>
      </c>
      <c r="F21" s="20">
        <v>4.6410149251141335E-2</v>
      </c>
      <c r="G21" s="20">
        <v>4.7883250638153088E-2</v>
      </c>
      <c r="M21" s="8" t="s">
        <v>13</v>
      </c>
      <c r="N21" s="20">
        <v>4.5157408485695431E-2</v>
      </c>
      <c r="O21" s="20">
        <v>4.2147546437932636E-2</v>
      </c>
      <c r="P21" s="20">
        <v>5.0506326285343982E-2</v>
      </c>
      <c r="Q21" s="20">
        <v>5.054331641168771E-2</v>
      </c>
      <c r="R21" s="20">
        <v>4.7883250638153088E-2</v>
      </c>
    </row>
    <row r="22" spans="4:18" x14ac:dyDescent="0.25">
      <c r="D22" s="8" t="s">
        <v>14</v>
      </c>
      <c r="E22" s="20">
        <v>9.7901887645117619E-2</v>
      </c>
      <c r="F22" s="20">
        <v>6.446966750009761E-2</v>
      </c>
      <c r="G22" s="20">
        <v>7.9261999938724403E-2</v>
      </c>
      <c r="M22" s="8" t="s">
        <v>14</v>
      </c>
      <c r="N22" s="20">
        <v>8.2038740732114437E-2</v>
      </c>
      <c r="O22" s="20">
        <v>6.368630760616413E-2</v>
      </c>
      <c r="P22" s="20">
        <v>8.2861076270041981E-2</v>
      </c>
      <c r="Q22" s="20">
        <v>8.8225720439639596E-2</v>
      </c>
      <c r="R22" s="20">
        <v>7.9261999938724403E-2</v>
      </c>
    </row>
    <row r="23" spans="4:18" x14ac:dyDescent="0.25">
      <c r="D23" s="8" t="s">
        <v>15</v>
      </c>
      <c r="E23" s="20">
        <v>0.15612751216792187</v>
      </c>
      <c r="F23" s="20">
        <v>0.1230002357129739</v>
      </c>
      <c r="G23" s="20">
        <v>0.13765764356630422</v>
      </c>
      <c r="M23" s="8" t="s">
        <v>15</v>
      </c>
      <c r="N23" s="20">
        <v>9.20616435697372E-2</v>
      </c>
      <c r="O23" s="20">
        <v>0.12073619034480521</v>
      </c>
      <c r="P23" s="20">
        <v>0.15666433817135716</v>
      </c>
      <c r="Q23" s="20">
        <v>0.14217472003102685</v>
      </c>
      <c r="R23" s="20">
        <v>0.13765764356630422</v>
      </c>
    </row>
    <row r="24" spans="4:18" x14ac:dyDescent="0.25">
      <c r="D24" s="8" t="s">
        <v>16</v>
      </c>
      <c r="E24" s="20">
        <v>0.14739813294604931</v>
      </c>
      <c r="F24" s="20">
        <v>0.11391877880434233</v>
      </c>
      <c r="G24" s="20">
        <v>0.12873196602751918</v>
      </c>
      <c r="M24" s="8" t="s">
        <v>16</v>
      </c>
      <c r="N24" s="20">
        <v>8.9418112650906406E-2</v>
      </c>
      <c r="O24" s="20">
        <v>0.10447865356369036</v>
      </c>
      <c r="P24" s="20">
        <v>0.12904592252620042</v>
      </c>
      <c r="Q24" s="20">
        <v>0.17158098496443683</v>
      </c>
      <c r="R24" s="20">
        <v>0.12873196602751918</v>
      </c>
    </row>
    <row r="25" spans="4:18" x14ac:dyDescent="0.25">
      <c r="D25" s="8" t="s">
        <v>17</v>
      </c>
      <c r="E25" s="20">
        <v>0.10282827877888913</v>
      </c>
      <c r="F25" s="20">
        <v>7.5536608538594022E-2</v>
      </c>
      <c r="G25" s="20">
        <v>8.761200937194126E-2</v>
      </c>
      <c r="M25" s="8" t="s">
        <v>17</v>
      </c>
      <c r="N25" s="20">
        <v>6.4752921082256124E-2</v>
      </c>
      <c r="O25" s="20">
        <v>7.1109884848534033E-2</v>
      </c>
      <c r="P25" s="20">
        <v>8.9182018057335388E-2</v>
      </c>
      <c r="Q25" s="20">
        <v>0.11261435962075199</v>
      </c>
      <c r="R25" s="20">
        <v>8.761200937194126E-2</v>
      </c>
    </row>
    <row r="26" spans="4:18" x14ac:dyDescent="0.25">
      <c r="D26" s="8" t="s">
        <v>18</v>
      </c>
      <c r="E26" s="20">
        <v>5.3013143724522989E-2</v>
      </c>
      <c r="F26" s="20">
        <v>4.8271992526597245E-2</v>
      </c>
      <c r="G26" s="20">
        <v>5.0369749850439169E-2</v>
      </c>
      <c r="M26" s="8" t="s">
        <v>18</v>
      </c>
      <c r="N26" s="20">
        <v>3.5817708939870345E-2</v>
      </c>
      <c r="O26" s="20">
        <v>4.8701198581502729E-2</v>
      </c>
      <c r="P26" s="20">
        <v>4.3343045652433701E-2</v>
      </c>
      <c r="Q26" s="20">
        <v>7.116267634409347E-2</v>
      </c>
      <c r="R26" s="20">
        <v>5.0369749850439169E-2</v>
      </c>
    </row>
    <row r="27" spans="4:18" x14ac:dyDescent="0.25">
      <c r="D27" s="8" t="s">
        <v>19</v>
      </c>
      <c r="E27" s="20">
        <v>1.3532770022176507E-2</v>
      </c>
      <c r="F27" s="20">
        <v>1.1706113642575258E-2</v>
      </c>
      <c r="G27" s="20">
        <v>1.2514331233300384E-2</v>
      </c>
      <c r="M27" s="8" t="s">
        <v>19</v>
      </c>
      <c r="N27" s="20">
        <v>1.1769729435969101E-2</v>
      </c>
      <c r="O27" s="20">
        <v>1.4072986066591469E-2</v>
      </c>
      <c r="P27" s="20">
        <v>1.1622721580293741E-2</v>
      </c>
      <c r="Q27" s="20">
        <v>1.2772610481262683E-2</v>
      </c>
      <c r="R27" s="20">
        <v>1.2514331233300384E-2</v>
      </c>
    </row>
    <row r="28" spans="4:18" x14ac:dyDescent="0.25">
      <c r="D28" s="8" t="s">
        <v>20</v>
      </c>
      <c r="E28" s="20">
        <v>1.1449053261877734E-2</v>
      </c>
      <c r="F28" s="20">
        <v>1.2693071340049948E-2</v>
      </c>
      <c r="G28" s="20">
        <v>1.2142646364018969E-2</v>
      </c>
      <c r="M28" s="8" t="s">
        <v>20</v>
      </c>
      <c r="N28" s="20">
        <v>2.0767827335895345E-2</v>
      </c>
      <c r="O28" s="20">
        <v>1.4399207978641391E-2</v>
      </c>
      <c r="P28" s="20">
        <v>9.3104188668356527E-3</v>
      </c>
      <c r="Q28" s="20">
        <v>1.0935584627850766E-2</v>
      </c>
      <c r="R28" s="20">
        <v>1.2142646364018969E-2</v>
      </c>
    </row>
    <row r="29" spans="4:18" ht="15.75" thickBot="1" x14ac:dyDescent="0.3">
      <c r="D29" s="8" t="s">
        <v>21</v>
      </c>
      <c r="E29" s="20">
        <v>0.22560538941905578</v>
      </c>
      <c r="F29" s="23">
        <v>0.37872350578942882</v>
      </c>
      <c r="G29" s="20">
        <v>0.31097526562164901</v>
      </c>
      <c r="M29" s="8" t="s">
        <v>21</v>
      </c>
      <c r="N29" s="20">
        <v>0.490571018205815</v>
      </c>
      <c r="O29" s="20">
        <v>0.37725373085880765</v>
      </c>
      <c r="P29" s="20">
        <v>0.27822442355167754</v>
      </c>
      <c r="Q29" s="23">
        <v>0.21852989452251181</v>
      </c>
      <c r="R29" s="20">
        <v>0.31097526562164901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19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</row>
    <row r="34" spans="4:19" x14ac:dyDescent="0.25">
      <c r="D34" s="8" t="s">
        <v>11</v>
      </c>
      <c r="E34" s="20">
        <v>8.78389255884897E-2</v>
      </c>
      <c r="F34" s="20">
        <v>0.10779562717863542</v>
      </c>
      <c r="G34" s="20">
        <v>6.512790043818234E-2</v>
      </c>
      <c r="H34" s="20">
        <v>9.1877516532317238E-2</v>
      </c>
      <c r="M34" s="8" t="s">
        <v>11</v>
      </c>
      <c r="N34" s="20">
        <v>9.9279890832765519E-2</v>
      </c>
      <c r="O34" s="20">
        <v>0.15499400023224907</v>
      </c>
      <c r="P34" s="20">
        <v>6.1672373079822103E-2</v>
      </c>
      <c r="Q34" s="20">
        <v>0.10698112594613911</v>
      </c>
      <c r="R34" s="20">
        <v>8.786766870082216E-2</v>
      </c>
      <c r="S34" s="20">
        <v>9.1877516532317238E-2</v>
      </c>
    </row>
    <row r="35" spans="4:19" x14ac:dyDescent="0.25">
      <c r="D35" s="8" t="s">
        <v>12</v>
      </c>
      <c r="E35" s="20">
        <v>3.6402183967322345E-2</v>
      </c>
      <c r="F35" s="20">
        <v>4.585749546167403E-2</v>
      </c>
      <c r="G35" s="20">
        <v>3.4386173384401558E-2</v>
      </c>
      <c r="H35" s="20">
        <v>4.0973620855633081E-2</v>
      </c>
      <c r="M35" s="8" t="s">
        <v>12</v>
      </c>
      <c r="N35" s="20">
        <v>4.6689269788844703E-2</v>
      </c>
      <c r="O35" s="20">
        <v>5.936544391829994E-2</v>
      </c>
      <c r="P35" s="20">
        <v>3.1654600221952121E-2</v>
      </c>
      <c r="Q35" s="20">
        <v>3.99376279115096E-2</v>
      </c>
      <c r="R35" s="20">
        <v>3.0728175342895826E-2</v>
      </c>
      <c r="S35" s="20">
        <v>4.0973620855633081E-2</v>
      </c>
    </row>
    <row r="36" spans="4:19" x14ac:dyDescent="0.25">
      <c r="D36" s="8" t="s">
        <v>13</v>
      </c>
      <c r="E36" s="20">
        <v>5.2893811274008232E-2</v>
      </c>
      <c r="F36" s="20">
        <v>5.150862116503184E-2</v>
      </c>
      <c r="G36" s="20">
        <v>3.8908575854349467E-2</v>
      </c>
      <c r="H36" s="20">
        <v>4.7883250638153088E-2</v>
      </c>
      <c r="M36" s="8" t="s">
        <v>13</v>
      </c>
      <c r="N36" s="20">
        <v>4.9785629602295871E-2</v>
      </c>
      <c r="O36" s="20">
        <v>5.4797878791788705E-2</v>
      </c>
      <c r="P36" s="20">
        <v>4.3095703641071709E-2</v>
      </c>
      <c r="Q36" s="20">
        <v>4.5947438521261735E-2</v>
      </c>
      <c r="R36" s="20">
        <v>5.2219257108098029E-2</v>
      </c>
      <c r="S36" s="20">
        <v>4.7883250638153088E-2</v>
      </c>
    </row>
    <row r="37" spans="4:19" x14ac:dyDescent="0.25">
      <c r="D37" s="8" t="s">
        <v>14</v>
      </c>
      <c r="E37" s="20">
        <v>9.8985235573236852E-2</v>
      </c>
      <c r="F37" s="20">
        <v>8.8110063871101985E-2</v>
      </c>
      <c r="G37" s="20">
        <v>5.3715796844662766E-2</v>
      </c>
      <c r="H37" s="20">
        <v>7.9261999938724403E-2</v>
      </c>
      <c r="M37" s="8" t="s">
        <v>14</v>
      </c>
      <c r="N37" s="20">
        <v>9.8106196921177086E-2</v>
      </c>
      <c r="O37" s="20">
        <v>7.5700295472433329E-2</v>
      </c>
      <c r="P37" s="20">
        <v>5.6419784333740342E-2</v>
      </c>
      <c r="Q37" s="20">
        <v>6.9272000779651108E-2</v>
      </c>
      <c r="R37" s="20">
        <v>7.6423091262288328E-2</v>
      </c>
      <c r="S37" s="20">
        <v>7.9261999938724403E-2</v>
      </c>
    </row>
    <row r="38" spans="4:19" x14ac:dyDescent="0.25">
      <c r="D38" s="8" t="s">
        <v>15</v>
      </c>
      <c r="E38" s="20">
        <v>0.15182993213984594</v>
      </c>
      <c r="F38" s="20">
        <v>0.15565300058893464</v>
      </c>
      <c r="G38" s="20">
        <v>9.8309868120908639E-2</v>
      </c>
      <c r="H38" s="20">
        <v>0.13765764356630422</v>
      </c>
      <c r="M38" s="8" t="s">
        <v>15</v>
      </c>
      <c r="N38" s="20">
        <v>0.1632987283917014</v>
      </c>
      <c r="O38" s="20">
        <v>0.13512380165929061</v>
      </c>
      <c r="P38" s="20">
        <v>9.6301632377196231E-2</v>
      </c>
      <c r="Q38" s="20">
        <v>0.14243251145112562</v>
      </c>
      <c r="R38" s="20">
        <v>0.14054313914016051</v>
      </c>
      <c r="S38" s="20">
        <v>0.13765764356630422</v>
      </c>
    </row>
    <row r="39" spans="4:19" x14ac:dyDescent="0.25">
      <c r="D39" s="8" t="s">
        <v>16</v>
      </c>
      <c r="E39" s="20">
        <v>0.12753452354640932</v>
      </c>
      <c r="F39" s="20">
        <v>0.13814451029826857</v>
      </c>
      <c r="G39" s="20">
        <v>0.11233594686641274</v>
      </c>
      <c r="H39" s="20">
        <v>0.12873196602751918</v>
      </c>
      <c r="M39" s="8" t="s">
        <v>16</v>
      </c>
      <c r="N39" s="20">
        <v>0.13864293582406101</v>
      </c>
      <c r="O39" s="20">
        <v>0.12143400900610299</v>
      </c>
      <c r="P39" s="20">
        <v>0.11565012780325808</v>
      </c>
      <c r="Q39" s="20">
        <v>0.11911444628528735</v>
      </c>
      <c r="R39" s="20">
        <v>0.14172046386594195</v>
      </c>
      <c r="S39" s="20">
        <v>0.12873196602751918</v>
      </c>
    </row>
    <row r="40" spans="4:19" x14ac:dyDescent="0.25">
      <c r="D40" s="8" t="s">
        <v>17</v>
      </c>
      <c r="E40" s="20">
        <v>0.11469375615639214</v>
      </c>
      <c r="F40" s="20">
        <v>9.0178319999588266E-2</v>
      </c>
      <c r="G40" s="20">
        <v>6.9820058777969929E-2</v>
      </c>
      <c r="H40" s="20">
        <v>8.761200937194126E-2</v>
      </c>
      <c r="M40" s="8" t="s">
        <v>17</v>
      </c>
      <c r="N40" s="20">
        <v>9.7653160205108738E-2</v>
      </c>
      <c r="O40" s="20">
        <v>0.11587293395094383</v>
      </c>
      <c r="P40" s="20">
        <v>7.1838225273059525E-2</v>
      </c>
      <c r="Q40" s="20">
        <v>7.5466978527109124E-2</v>
      </c>
      <c r="R40" s="20">
        <v>8.6175264407511332E-2</v>
      </c>
      <c r="S40" s="20">
        <v>8.761200937194126E-2</v>
      </c>
    </row>
    <row r="41" spans="4:19" x14ac:dyDescent="0.25">
      <c r="D41" s="8" t="s">
        <v>18</v>
      </c>
      <c r="E41" s="20">
        <v>5.4910242872228086E-2</v>
      </c>
      <c r="F41" s="20">
        <v>4.9960921502584771E-2</v>
      </c>
      <c r="G41" s="20">
        <v>4.8900300255694779E-2</v>
      </c>
      <c r="H41" s="20">
        <v>5.0369749850439169E-2</v>
      </c>
      <c r="M41" s="8" t="s">
        <v>18</v>
      </c>
      <c r="N41" s="20">
        <v>4.7876664407572288E-2</v>
      </c>
      <c r="O41" s="20">
        <v>6.1507296491748707E-2</v>
      </c>
      <c r="P41" s="20">
        <v>4.822869412605657E-2</v>
      </c>
      <c r="Q41" s="20">
        <v>5.676184907254004E-2</v>
      </c>
      <c r="R41" s="20">
        <v>5.3190550006867725E-2</v>
      </c>
      <c r="S41" s="20">
        <v>5.0369749850439169E-2</v>
      </c>
    </row>
    <row r="42" spans="4:19" x14ac:dyDescent="0.25">
      <c r="D42" s="8" t="s">
        <v>19</v>
      </c>
      <c r="E42" s="20">
        <v>1.1645642843304983E-2</v>
      </c>
      <c r="F42" s="20">
        <v>1.2252193432312587E-2</v>
      </c>
      <c r="G42" s="20">
        <v>1.3409387499602134E-2</v>
      </c>
      <c r="H42" s="20">
        <v>1.2514331233300384E-2</v>
      </c>
      <c r="M42" s="8" t="s">
        <v>19</v>
      </c>
      <c r="N42" s="20">
        <v>1.1421822851683453E-2</v>
      </c>
      <c r="O42" s="20">
        <v>1.025121608195812E-2</v>
      </c>
      <c r="P42" s="20">
        <v>1.7738090933617404E-2</v>
      </c>
      <c r="Q42" s="20">
        <v>7.111067797160771E-3</v>
      </c>
      <c r="R42" s="20">
        <v>9.8355669799658572E-3</v>
      </c>
      <c r="S42" s="20">
        <v>1.2514331233300384E-2</v>
      </c>
    </row>
    <row r="43" spans="4:19" x14ac:dyDescent="0.25">
      <c r="D43" s="8" t="s">
        <v>20</v>
      </c>
      <c r="E43" s="20">
        <v>3.5417161224484228E-3</v>
      </c>
      <c r="F43" s="20">
        <v>1.296979669623104E-2</v>
      </c>
      <c r="G43" s="20">
        <v>1.4831092909509512E-2</v>
      </c>
      <c r="H43" s="20">
        <v>1.2142646364018969E-2</v>
      </c>
      <c r="M43" s="8" t="s">
        <v>20</v>
      </c>
      <c r="N43" s="20">
        <v>1.1338705228372522E-2</v>
      </c>
      <c r="O43" s="20">
        <v>7.1094022166883868E-3</v>
      </c>
      <c r="P43" s="20">
        <v>1.5659028138967617E-2</v>
      </c>
      <c r="Q43" s="20">
        <v>1.314686677711724E-2</v>
      </c>
      <c r="R43" s="20">
        <v>6.3673645586013383E-3</v>
      </c>
      <c r="S43" s="20">
        <v>1.2142646364018969E-2</v>
      </c>
    </row>
    <row r="44" spans="4:19" ht="15.75" thickBot="1" x14ac:dyDescent="0.3">
      <c r="D44" s="8" t="s">
        <v>21</v>
      </c>
      <c r="E44" s="20">
        <v>0.25972402991631399</v>
      </c>
      <c r="F44" s="20">
        <v>0.24756944980563686</v>
      </c>
      <c r="G44" s="23">
        <v>0.45025489904830623</v>
      </c>
      <c r="H44" s="20">
        <v>0.31097526562164901</v>
      </c>
      <c r="M44" s="8" t="s">
        <v>21</v>
      </c>
      <c r="N44" s="20">
        <v>0.23590699594641745</v>
      </c>
      <c r="O44" s="20">
        <v>0.20384372217849631</v>
      </c>
      <c r="P44" s="20">
        <v>0.44174174007125838</v>
      </c>
      <c r="Q44" s="20">
        <v>0.32382808693109832</v>
      </c>
      <c r="R44" s="23">
        <v>0.3149294586268469</v>
      </c>
      <c r="S44" s="20">
        <v>0.31097526562164901</v>
      </c>
    </row>
    <row r="45" spans="4:19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</row>
    <row r="48" spans="4:19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139</v>
      </c>
      <c r="O48" s="16" t="s">
        <v>140</v>
      </c>
      <c r="P48" s="16" t="s">
        <v>141</v>
      </c>
      <c r="Q48" s="16" t="s">
        <v>142</v>
      </c>
      <c r="R48" s="16" t="s">
        <v>81</v>
      </c>
    </row>
    <row r="49" spans="4:20" x14ac:dyDescent="0.25">
      <c r="D49" s="8" t="s">
        <v>11</v>
      </c>
      <c r="E49" s="20">
        <v>6.9339640527832549E-2</v>
      </c>
      <c r="F49" s="20">
        <v>9.1660186056846171E-2</v>
      </c>
      <c r="G49" s="20">
        <v>9.6863100431482996E-2</v>
      </c>
      <c r="H49" s="20">
        <v>0.10809000975576361</v>
      </c>
      <c r="I49" s="20">
        <v>8.4215923392046074E-2</v>
      </c>
      <c r="J49" s="20">
        <v>9.1877516532317238E-2</v>
      </c>
      <c r="M49" s="8" t="s">
        <v>11</v>
      </c>
      <c r="N49" s="20">
        <v>0.17945552354788361</v>
      </c>
      <c r="O49" s="20">
        <v>0.11284791621676675</v>
      </c>
      <c r="P49" s="20">
        <v>0.113456043998131</v>
      </c>
      <c r="Q49" s="20">
        <v>0.23744459476630764</v>
      </c>
      <c r="R49" s="20">
        <v>0.13334429367794842</v>
      </c>
    </row>
    <row r="50" spans="4:20" x14ac:dyDescent="0.25">
      <c r="D50" s="8" t="s">
        <v>12</v>
      </c>
      <c r="E50" s="20">
        <v>3.6044384195358714E-2</v>
      </c>
      <c r="F50" s="20">
        <v>3.796565374247908E-2</v>
      </c>
      <c r="G50" s="20">
        <v>3.7512831752442757E-2</v>
      </c>
      <c r="H50" s="20">
        <v>5.3560425830523561E-2</v>
      </c>
      <c r="I50" s="20">
        <v>4.4731131562456304E-2</v>
      </c>
      <c r="J50" s="20">
        <v>4.0973620855633081E-2</v>
      </c>
      <c r="M50" s="8" t="s">
        <v>12</v>
      </c>
      <c r="N50" s="20">
        <v>7.0816047336751606E-2</v>
      </c>
      <c r="O50" s="20">
        <v>5.5008017790765529E-2</v>
      </c>
      <c r="P50" s="20">
        <v>5.6958583235670351E-2</v>
      </c>
      <c r="Q50" s="20">
        <v>7.0574869008199606E-2</v>
      </c>
      <c r="R50" s="20">
        <v>5.9466110302411897E-2</v>
      </c>
    </row>
    <row r="51" spans="4:20" x14ac:dyDescent="0.25">
      <c r="D51" s="8" t="s">
        <v>13</v>
      </c>
      <c r="E51" s="20">
        <v>3.2574795237372972E-2</v>
      </c>
      <c r="F51" s="20">
        <v>4.2712091356133394E-2</v>
      </c>
      <c r="G51" s="20">
        <v>5.6846238843552756E-2</v>
      </c>
      <c r="H51" s="20">
        <v>4.8181919318123469E-2</v>
      </c>
      <c r="I51" s="20">
        <v>6.578899666989492E-2</v>
      </c>
      <c r="J51" s="20">
        <v>4.7883250638153088E-2</v>
      </c>
      <c r="M51" s="8" t="s">
        <v>13</v>
      </c>
      <c r="N51" s="20">
        <v>5.253459979905608E-2</v>
      </c>
      <c r="O51" s="20">
        <v>6.9257783842811477E-2</v>
      </c>
      <c r="P51" s="20">
        <v>6.8673545204556069E-2</v>
      </c>
      <c r="Q51" s="20">
        <v>0.10884465605776346</v>
      </c>
      <c r="R51" s="20">
        <v>6.9494240553431091E-2</v>
      </c>
    </row>
    <row r="52" spans="4:20" x14ac:dyDescent="0.25">
      <c r="D52" s="8" t="s">
        <v>14</v>
      </c>
      <c r="E52" s="20">
        <v>7.748985666616108E-2</v>
      </c>
      <c r="F52" s="20">
        <v>7.8394426480648802E-2</v>
      </c>
      <c r="G52" s="20">
        <v>7.5709089992423484E-2</v>
      </c>
      <c r="H52" s="20">
        <v>9.7472059150735119E-2</v>
      </c>
      <c r="I52" s="20">
        <v>5.5265243128745083E-2</v>
      </c>
      <c r="J52" s="20">
        <v>7.9261999938724403E-2</v>
      </c>
      <c r="M52" s="8" t="s">
        <v>14</v>
      </c>
      <c r="N52" s="20">
        <v>0.13670859795274481</v>
      </c>
      <c r="O52" s="20">
        <v>0.10985215714563586</v>
      </c>
      <c r="P52" s="20">
        <v>0.11804428920498503</v>
      </c>
      <c r="Q52" s="20">
        <v>8.1951161174105128E-2</v>
      </c>
      <c r="R52" s="20">
        <v>0.1150350575008542</v>
      </c>
    </row>
    <row r="53" spans="4:20" x14ac:dyDescent="0.25">
      <c r="D53" s="8" t="s">
        <v>15</v>
      </c>
      <c r="E53" s="20">
        <v>0.11812955028060064</v>
      </c>
      <c r="F53" s="20">
        <v>0.13667167573952041</v>
      </c>
      <c r="G53" s="20">
        <v>0.15812780355409783</v>
      </c>
      <c r="H53" s="20">
        <v>0.13666412788608007</v>
      </c>
      <c r="I53" s="20">
        <v>0.11053048625749017</v>
      </c>
      <c r="J53" s="20">
        <v>0.13765764356630422</v>
      </c>
      <c r="M53" s="8" t="s">
        <v>15</v>
      </c>
      <c r="N53" s="20">
        <v>0.15691050580772412</v>
      </c>
      <c r="O53" s="20">
        <v>0.21493039761196955</v>
      </c>
      <c r="P53" s="20">
        <v>0.20626575054959365</v>
      </c>
      <c r="Q53" s="20">
        <v>0.18070515072465934</v>
      </c>
      <c r="R53" s="20">
        <v>0.19978621477282832</v>
      </c>
    </row>
    <row r="54" spans="4:20" x14ac:dyDescent="0.25">
      <c r="D54" s="8" t="s">
        <v>16</v>
      </c>
      <c r="E54" s="20">
        <v>0.13696107614136205</v>
      </c>
      <c r="F54" s="20">
        <v>0.13386065032188654</v>
      </c>
      <c r="G54" s="20">
        <v>0.13300347735239459</v>
      </c>
      <c r="H54" s="20">
        <v>0.12130949732144386</v>
      </c>
      <c r="I54" s="20">
        <v>9.4750034958334839E-2</v>
      </c>
      <c r="J54" s="20">
        <v>0.12873196602751918</v>
      </c>
      <c r="M54" s="8" t="s">
        <v>16</v>
      </c>
      <c r="N54" s="20">
        <v>0.10493202386116332</v>
      </c>
      <c r="O54" s="20">
        <v>0.19189399056243997</v>
      </c>
      <c r="P54" s="20">
        <v>0.22557161569041984</v>
      </c>
      <c r="Q54" s="20">
        <v>0.13823465658098322</v>
      </c>
      <c r="R54" s="20">
        <v>0.18683214056700476</v>
      </c>
    </row>
    <row r="55" spans="4:20" x14ac:dyDescent="0.25">
      <c r="D55" s="8" t="s">
        <v>17</v>
      </c>
      <c r="E55" s="20">
        <v>0.10135987031700289</v>
      </c>
      <c r="F55" s="20">
        <v>9.3333937540564724E-2</v>
      </c>
      <c r="G55" s="20">
        <v>7.9579972802986912E-2</v>
      </c>
      <c r="H55" s="20">
        <v>9.1368288633679628E-2</v>
      </c>
      <c r="I55" s="20">
        <v>5.7906539539171471E-2</v>
      </c>
      <c r="J55" s="20">
        <v>8.761200937194126E-2</v>
      </c>
      <c r="M55" s="8" t="s">
        <v>17</v>
      </c>
      <c r="N55" s="20">
        <v>0.11805269772770245</v>
      </c>
      <c r="O55" s="20">
        <v>0.13685534128832955</v>
      </c>
      <c r="P55" s="20">
        <v>0.13013151948280749</v>
      </c>
      <c r="Q55" s="20">
        <v>8.3625464357523521E-2</v>
      </c>
      <c r="R55" s="20">
        <v>0.12715364920968505</v>
      </c>
    </row>
    <row r="56" spans="4:20" x14ac:dyDescent="0.25">
      <c r="D56" s="8" t="s">
        <v>18</v>
      </c>
      <c r="E56" s="20">
        <v>8.1829212801456108E-2</v>
      </c>
      <c r="F56" s="20">
        <v>4.3527771118504525E-2</v>
      </c>
      <c r="G56" s="20">
        <v>4.1749235696709887E-2</v>
      </c>
      <c r="H56" s="20">
        <v>3.5516542009687305E-2</v>
      </c>
      <c r="I56" s="20">
        <v>7.3697348863465698E-2</v>
      </c>
      <c r="J56" s="20">
        <v>5.0369749850439169E-2</v>
      </c>
      <c r="M56" s="8" t="s">
        <v>18</v>
      </c>
      <c r="N56" s="20">
        <v>0.11238771053695032</v>
      </c>
      <c r="O56" s="20">
        <v>7.4693340562363403E-2</v>
      </c>
      <c r="P56" s="20">
        <v>5.9988816631048401E-2</v>
      </c>
      <c r="Q56" s="20">
        <v>5.0124451553588918E-2</v>
      </c>
      <c r="R56" s="20">
        <v>7.3102963271534149E-2</v>
      </c>
    </row>
    <row r="57" spans="4:20" x14ac:dyDescent="0.25">
      <c r="D57" s="8" t="s">
        <v>19</v>
      </c>
      <c r="E57" s="20">
        <v>1.5068064613984529E-2</v>
      </c>
      <c r="F57" s="20">
        <v>1.5205557147284283E-2</v>
      </c>
      <c r="G57" s="20">
        <v>9.2962807874529627E-3</v>
      </c>
      <c r="H57" s="20">
        <v>6.5744433224365455E-3</v>
      </c>
      <c r="I57" s="20">
        <v>2.3678445467587152E-2</v>
      </c>
      <c r="J57" s="20">
        <v>1.2514331233300384E-2</v>
      </c>
      <c r="M57" s="8" t="s">
        <v>19</v>
      </c>
      <c r="N57" s="20">
        <v>3.3000033367071149E-2</v>
      </c>
      <c r="O57" s="20">
        <v>2.0618051439449982E-2</v>
      </c>
      <c r="P57" s="20">
        <v>9.818385152162757E-3</v>
      </c>
      <c r="Q57" s="20">
        <v>1.6974743435460845E-2</v>
      </c>
      <c r="R57" s="20">
        <v>1.8162383161166213E-2</v>
      </c>
    </row>
    <row r="58" spans="4:20" x14ac:dyDescent="0.25">
      <c r="D58" s="8" t="s">
        <v>20</v>
      </c>
      <c r="E58" s="20">
        <v>1.5260029576823904E-2</v>
      </c>
      <c r="F58" s="20">
        <v>1.2496857147869E-2</v>
      </c>
      <c r="G58" s="20">
        <v>1.547512845757084E-2</v>
      </c>
      <c r="H58" s="20">
        <v>7.6484330874424505E-3</v>
      </c>
      <c r="I58" s="20">
        <v>2.6309383852874614E-3</v>
      </c>
      <c r="J58" s="20">
        <v>1.2142646364018969E-2</v>
      </c>
      <c r="M58" s="8" t="s">
        <v>20</v>
      </c>
      <c r="N58" s="20">
        <v>3.5202260062952538E-2</v>
      </c>
      <c r="O58" s="20">
        <v>1.4043003539467903E-2</v>
      </c>
      <c r="P58" s="20">
        <v>1.1091450850625427E-2</v>
      </c>
      <c r="Q58" s="20">
        <v>3.1520252341408359E-2</v>
      </c>
      <c r="R58" s="20">
        <v>1.7622946983135893E-2</v>
      </c>
    </row>
    <row r="59" spans="4:20" ht="15.75" thickBot="1" x14ac:dyDescent="0.3">
      <c r="D59" s="8" t="s">
        <v>21</v>
      </c>
      <c r="E59" s="20">
        <v>0.31594351964204459</v>
      </c>
      <c r="F59" s="20">
        <v>0.3141711933482631</v>
      </c>
      <c r="G59" s="20">
        <v>0.29583684032888502</v>
      </c>
      <c r="H59" s="20">
        <v>0.29361425368408439</v>
      </c>
      <c r="I59" s="23">
        <v>0.38680491177552095</v>
      </c>
      <c r="J59" s="20">
        <v>0.31097526562164901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0.15780965508848627</v>
      </c>
      <c r="O60" s="20">
        <v>0.38200681959662819</v>
      </c>
      <c r="P60" s="20">
        <v>0.3819085275381584</v>
      </c>
      <c r="Q60" s="20">
        <v>7.8274997776727251E-2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5.4665263460020576E-2</v>
      </c>
      <c r="F65" s="20">
        <v>7.5527938448106513E-2</v>
      </c>
      <c r="G65" s="20">
        <v>0.10155885215375875</v>
      </c>
      <c r="H65" s="20">
        <v>0.12500727425560118</v>
      </c>
      <c r="I65" s="20">
        <v>9.8955408810576795E-2</v>
      </c>
      <c r="J65" s="20">
        <v>0.11979987375213336</v>
      </c>
      <c r="K65" s="20">
        <v>9.896698369666411E-2</v>
      </c>
      <c r="L65" s="20">
        <v>0.10159029085582758</v>
      </c>
      <c r="M65" s="20">
        <v>7.0322693723344168E-2</v>
      </c>
      <c r="N65" s="20">
        <v>8.3338031272902457E-2</v>
      </c>
      <c r="O65" s="20">
        <v>7.5518846044500307E-2</v>
      </c>
      <c r="P65" s="20">
        <v>6.7718969936129525E-2</v>
      </c>
      <c r="Q65" s="20">
        <v>5.9894081319325852E-2</v>
      </c>
      <c r="R65" s="20">
        <v>0.11717996606486737</v>
      </c>
      <c r="S65" s="20">
        <v>9.896724091105942E-2</v>
      </c>
      <c r="T65" s="20">
        <v>9.1877516532317238E-2</v>
      </c>
    </row>
    <row r="66" spans="4:20" x14ac:dyDescent="0.25">
      <c r="D66" s="8" t="s">
        <v>12</v>
      </c>
      <c r="E66" s="20">
        <v>4.4242866368485255E-2</v>
      </c>
      <c r="F66" s="20">
        <v>3.6444123103786967E-2</v>
      </c>
      <c r="G66" s="20">
        <v>2.6035249973278426E-2</v>
      </c>
      <c r="H66" s="20">
        <v>3.3856002069121593E-2</v>
      </c>
      <c r="I66" s="20">
        <v>4.16629928860138E-2</v>
      </c>
      <c r="J66" s="20">
        <v>7.0320061721179244E-2</v>
      </c>
      <c r="K66" s="20">
        <v>4.4269999329693825E-2</v>
      </c>
      <c r="L66" s="20">
        <v>5.2085513008300208E-2</v>
      </c>
      <c r="M66" s="20">
        <v>4.4278694164767894E-2</v>
      </c>
      <c r="N66" s="20">
        <v>4.426484079109886E-2</v>
      </c>
      <c r="O66" s="20">
        <v>3.645015037931499E-2</v>
      </c>
      <c r="P66" s="20">
        <v>3.3847280419836458E-2</v>
      </c>
      <c r="Q66" s="20">
        <v>3.3854301436974932E-2</v>
      </c>
      <c r="R66" s="20">
        <v>3.384358101097399E-2</v>
      </c>
      <c r="S66" s="20">
        <v>2.3444438735438979E-2</v>
      </c>
      <c r="T66" s="20">
        <v>4.0973620855633081E-2</v>
      </c>
    </row>
    <row r="67" spans="4:20" x14ac:dyDescent="0.25">
      <c r="D67" s="8" t="s">
        <v>13</v>
      </c>
      <c r="E67" s="20">
        <v>2.3433949628070511E-2</v>
      </c>
      <c r="F67" s="20">
        <v>4.6852832041907669E-2</v>
      </c>
      <c r="G67" s="20">
        <v>4.1668776264492939E-2</v>
      </c>
      <c r="H67" s="20">
        <v>2.6045068054702407E-2</v>
      </c>
      <c r="I67" s="20">
        <v>5.7283134794492575E-2</v>
      </c>
      <c r="J67" s="20">
        <v>5.4688705491782202E-2</v>
      </c>
      <c r="K67" s="20">
        <v>1.8228604199095833E-2</v>
      </c>
      <c r="L67" s="20">
        <v>4.4264839227174446E-2</v>
      </c>
      <c r="M67" s="20">
        <v>7.2899829272884256E-2</v>
      </c>
      <c r="N67" s="20">
        <v>6.5103192378062849E-2</v>
      </c>
      <c r="O67" s="20">
        <v>4.9475542787029973E-2</v>
      </c>
      <c r="P67" s="20">
        <v>4.686546519669664E-2</v>
      </c>
      <c r="Q67" s="20">
        <v>8.5942486501405929E-2</v>
      </c>
      <c r="R67" s="20">
        <v>6.2505340510980084E-2</v>
      </c>
      <c r="S67" s="20">
        <v>4.4283124261397425E-2</v>
      </c>
      <c r="T67" s="20">
        <v>4.7883250638153088E-2</v>
      </c>
    </row>
    <row r="68" spans="4:20" x14ac:dyDescent="0.25">
      <c r="D68" s="8" t="s">
        <v>14</v>
      </c>
      <c r="E68" s="20">
        <v>5.9879451792676223E-2</v>
      </c>
      <c r="F68" s="20">
        <v>7.8119884317363303E-2</v>
      </c>
      <c r="G68" s="20">
        <v>0.10936717690806091</v>
      </c>
      <c r="H68" s="20">
        <v>7.5510006142704728E-2</v>
      </c>
      <c r="I68" s="20">
        <v>7.2926479528147348E-2</v>
      </c>
      <c r="J68" s="20">
        <v>8.0709793561358795E-2</v>
      </c>
      <c r="K68" s="20">
        <v>8.3341401833659803E-2</v>
      </c>
      <c r="L68" s="20">
        <v>4.9469903048057477E-2</v>
      </c>
      <c r="M68" s="20">
        <v>8.8570371380163201E-2</v>
      </c>
      <c r="N68" s="20">
        <v>5.7297779326674222E-2</v>
      </c>
      <c r="O68" s="20">
        <v>6.5119480480615277E-2</v>
      </c>
      <c r="P68" s="20">
        <v>9.6375249176193001E-2</v>
      </c>
      <c r="Q68" s="20">
        <v>0.12240162845658888</v>
      </c>
      <c r="R68" s="20">
        <v>6.5105406428144191E-2</v>
      </c>
      <c r="S68" s="20">
        <v>9.3733714042440741E-2</v>
      </c>
      <c r="T68" s="20">
        <v>7.9261999938724403E-2</v>
      </c>
    </row>
    <row r="69" spans="4:20" x14ac:dyDescent="0.25">
      <c r="D69" s="8" t="s">
        <v>15</v>
      </c>
      <c r="E69" s="20">
        <v>0.14065751393240689</v>
      </c>
      <c r="F69" s="20">
        <v>0.10675406526246863</v>
      </c>
      <c r="G69" s="20">
        <v>0.16145455363722794</v>
      </c>
      <c r="H69" s="20">
        <v>0.15626394232323559</v>
      </c>
      <c r="I69" s="20">
        <v>0.13279904961228078</v>
      </c>
      <c r="J69" s="20">
        <v>0.14063077174853295</v>
      </c>
      <c r="K69" s="20">
        <v>0.10938652088748539</v>
      </c>
      <c r="L69" s="20">
        <v>0.15104275650415011</v>
      </c>
      <c r="M69" s="20">
        <v>0.15362194654878056</v>
      </c>
      <c r="N69" s="20">
        <v>0.10937828321913071</v>
      </c>
      <c r="O69" s="20">
        <v>0.11719112387963669</v>
      </c>
      <c r="P69" s="20">
        <v>0.1328098938204304</v>
      </c>
      <c r="Q69" s="20">
        <v>0.14324035260225293</v>
      </c>
      <c r="R69" s="20">
        <v>0.16929114634831119</v>
      </c>
      <c r="S69" s="20">
        <v>0.16664342285869477</v>
      </c>
      <c r="T69" s="20">
        <v>0.13765764356630422</v>
      </c>
    </row>
    <row r="70" spans="4:20" x14ac:dyDescent="0.25">
      <c r="D70" s="8" t="s">
        <v>16</v>
      </c>
      <c r="E70" s="20">
        <v>0.13281231313831951</v>
      </c>
      <c r="F70" s="20">
        <v>0.14324593473753139</v>
      </c>
      <c r="G70" s="20">
        <v>0.11979140296693838</v>
      </c>
      <c r="H70" s="20">
        <v>7.812873815912838E-2</v>
      </c>
      <c r="I70" s="20">
        <v>0.14324960207154824</v>
      </c>
      <c r="J70" s="20">
        <v>9.8950272368082667E-2</v>
      </c>
      <c r="K70" s="20">
        <v>0.16405743779186249</v>
      </c>
      <c r="L70" s="20">
        <v>0.13275092418218595</v>
      </c>
      <c r="M70" s="20">
        <v>0.14059994676949242</v>
      </c>
      <c r="N70" s="20">
        <v>9.3762332091368944E-2</v>
      </c>
      <c r="O70" s="20">
        <v>0.21617961724349483</v>
      </c>
      <c r="P70" s="20">
        <v>0.11977543631259917</v>
      </c>
      <c r="Q70" s="20">
        <v>0.1119650157842985</v>
      </c>
      <c r="R70" s="20">
        <v>0.10677970239621098</v>
      </c>
      <c r="S70" s="20">
        <v>0.12760850576568775</v>
      </c>
      <c r="T70" s="20">
        <v>0.12873196602751918</v>
      </c>
    </row>
    <row r="71" spans="4:20" x14ac:dyDescent="0.25">
      <c r="D71" s="8" t="s">
        <v>17</v>
      </c>
      <c r="E71" s="20">
        <v>0.13021717811954364</v>
      </c>
      <c r="F71" s="20">
        <v>0.10156335261377278</v>
      </c>
      <c r="G71" s="20">
        <v>9.3728025022643019E-2</v>
      </c>
      <c r="H71" s="20">
        <v>8.0715140150657935E-2</v>
      </c>
      <c r="I71" s="20">
        <v>7.291255783304175E-2</v>
      </c>
      <c r="J71" s="20">
        <v>8.0737848642835439E-2</v>
      </c>
      <c r="K71" s="20">
        <v>8.0734655574340675E-2</v>
      </c>
      <c r="L71" s="20">
        <v>8.8529678454348892E-2</v>
      </c>
      <c r="M71" s="20">
        <v>8.5954286678740902E-2</v>
      </c>
      <c r="N71" s="20">
        <v>5.7302904351658718E-2</v>
      </c>
      <c r="O71" s="20">
        <v>5.4682707126932115E-2</v>
      </c>
      <c r="P71" s="20">
        <v>8.858061104104796E-2</v>
      </c>
      <c r="Q71" s="20">
        <v>8.8564577619072257E-2</v>
      </c>
      <c r="R71" s="20">
        <v>0.11978003198203148</v>
      </c>
      <c r="S71" s="20">
        <v>0.1041934276297922</v>
      </c>
      <c r="T71" s="20">
        <v>8.761200937194126E-2</v>
      </c>
    </row>
    <row r="72" spans="4:20" x14ac:dyDescent="0.25">
      <c r="D72" s="8" t="s">
        <v>18</v>
      </c>
      <c r="E72" s="20">
        <v>7.8111172235643039E-2</v>
      </c>
      <c r="F72" s="20">
        <v>0.10938693659281895</v>
      </c>
      <c r="G72" s="20">
        <v>3.6459476032155894E-2</v>
      </c>
      <c r="H72" s="20">
        <v>3.1263134072613233E-2</v>
      </c>
      <c r="I72" s="20">
        <v>4.6888269115647523E-2</v>
      </c>
      <c r="J72" s="20">
        <v>2.6044467304140461E-2</v>
      </c>
      <c r="K72" s="20">
        <v>5.9880685499787742E-2</v>
      </c>
      <c r="L72" s="20">
        <v>4.1666666666666664E-2</v>
      </c>
      <c r="M72" s="20">
        <v>4.9478405941043968E-2</v>
      </c>
      <c r="N72" s="20">
        <v>7.8136130913638205E-2</v>
      </c>
      <c r="O72" s="20">
        <v>2.8646885427421408E-2</v>
      </c>
      <c r="P72" s="20">
        <v>3.3847280419836458E-2</v>
      </c>
      <c r="Q72" s="20">
        <v>3.3862926736704102E-2</v>
      </c>
      <c r="R72" s="20">
        <v>5.4668522112767175E-2</v>
      </c>
      <c r="S72" s="20">
        <v>3.1254358213994728E-2</v>
      </c>
      <c r="T72" s="20">
        <v>5.0369749850439169E-2</v>
      </c>
    </row>
    <row r="73" spans="4:20" x14ac:dyDescent="0.25">
      <c r="D73" s="8" t="s">
        <v>19</v>
      </c>
      <c r="E73" s="20">
        <v>1.8243679590518789E-2</v>
      </c>
      <c r="F73" s="20">
        <v>1.3014296627742006E-2</v>
      </c>
      <c r="G73" s="20">
        <v>1.5622275102807734E-2</v>
      </c>
      <c r="H73" s="20">
        <v>1.0403802010927551E-2</v>
      </c>
      <c r="I73" s="20">
        <v>2.3430212862718163E-2</v>
      </c>
      <c r="J73" s="20">
        <v>2.6044467304140464E-3</v>
      </c>
      <c r="K73" s="20">
        <v>1.0419537190821273E-2</v>
      </c>
      <c r="L73" s="20">
        <v>1.3034456301876263E-2</v>
      </c>
      <c r="M73" s="20">
        <v>7.8093049523846629E-3</v>
      </c>
      <c r="N73" s="20">
        <v>2.6040251946228238E-2</v>
      </c>
      <c r="O73" s="20">
        <v>1.0414328679804283E-2</v>
      </c>
      <c r="P73" s="20">
        <v>1.3018184776860177E-2</v>
      </c>
      <c r="Q73" s="20">
        <v>5.209681036416015E-3</v>
      </c>
      <c r="R73" s="20">
        <v>5.2123387165684014E-3</v>
      </c>
      <c r="S73" s="20">
        <v>7.817259628441613E-3</v>
      </c>
      <c r="T73" s="20">
        <v>1.2514331233300384E-2</v>
      </c>
    </row>
    <row r="74" spans="4:20" x14ac:dyDescent="0.25">
      <c r="D74" s="8" t="s">
        <v>20</v>
      </c>
      <c r="E74" s="20">
        <v>1.0410437943983353E-2</v>
      </c>
      <c r="F74" s="20">
        <v>2.3436647386227218E-2</v>
      </c>
      <c r="G74" s="20">
        <v>7.808324754302173E-3</v>
      </c>
      <c r="H74" s="20">
        <v>1.5615402023859559E-2</v>
      </c>
      <c r="I74" s="20">
        <v>1.041342793898585E-2</v>
      </c>
      <c r="J74" s="20">
        <v>5.2088934608280927E-3</v>
      </c>
      <c r="K74" s="20">
        <v>1.3026283450140393E-2</v>
      </c>
      <c r="L74" s="20">
        <v>1.0418846341633536E-2</v>
      </c>
      <c r="M74" s="20">
        <v>1.0425389653806957E-2</v>
      </c>
      <c r="N74" s="20">
        <v>2.603512692124374E-3</v>
      </c>
      <c r="O74" s="20">
        <v>7.810746509853213E-3</v>
      </c>
      <c r="P74" s="20">
        <v>2.343273259834832E-2</v>
      </c>
      <c r="Q74" s="20">
        <v>2.3426314064413738E-2</v>
      </c>
      <c r="R74" s="20">
        <v>1.5637016149705203E-2</v>
      </c>
      <c r="S74" s="20">
        <v>1.3021425897516828E-2</v>
      </c>
      <c r="T74" s="20">
        <v>1.2142646364018969E-2</v>
      </c>
    </row>
    <row r="75" spans="4:20" ht="15.75" thickBot="1" x14ac:dyDescent="0.3">
      <c r="D75" s="8" t="s">
        <v>21</v>
      </c>
      <c r="E75" s="20">
        <v>0.30732617379033222</v>
      </c>
      <c r="F75" s="20">
        <v>0.26565398886827457</v>
      </c>
      <c r="G75" s="20">
        <v>0.28650588718433384</v>
      </c>
      <c r="H75" s="20">
        <v>0.36719149073744789</v>
      </c>
      <c r="I75" s="20">
        <v>0.29947886454654721</v>
      </c>
      <c r="J75" s="20">
        <v>0.32030486521871276</v>
      </c>
      <c r="K75" s="20">
        <v>0.31768789054644847</v>
      </c>
      <c r="L75" s="20">
        <v>0.31514612540977888</v>
      </c>
      <c r="M75" s="20">
        <v>0.27603913091459098</v>
      </c>
      <c r="N75" s="20">
        <v>0.38277274101711245</v>
      </c>
      <c r="O75" s="20">
        <v>0.33851057144139696</v>
      </c>
      <c r="P75" s="20">
        <v>0.34372889630202191</v>
      </c>
      <c r="Q75" s="20">
        <v>0.2916386344425469</v>
      </c>
      <c r="R75" s="20">
        <v>0.24999694827943994</v>
      </c>
      <c r="S75" s="23">
        <v>0.28903308205553557</v>
      </c>
      <c r="T75" s="20">
        <v>0.31097526562164901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4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396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15.780965508848626</v>
      </c>
    </row>
    <row r="4" spans="1:18" x14ac:dyDescent="0.25">
      <c r="A4" s="8" t="s">
        <v>23</v>
      </c>
      <c r="B4" s="17">
        <v>38.200681959662809</v>
      </c>
    </row>
    <row r="5" spans="1:18" x14ac:dyDescent="0.25">
      <c r="A5" s="8" t="s">
        <v>24</v>
      </c>
      <c r="B5" s="17">
        <v>38.19085275381584</v>
      </c>
    </row>
    <row r="6" spans="1:18" x14ac:dyDescent="0.25">
      <c r="A6" s="8" t="s">
        <v>25</v>
      </c>
      <c r="B6" s="17">
        <v>7.8274997776727249</v>
      </c>
    </row>
    <row r="7" spans="1:18" x14ac:dyDescent="0.25">
      <c r="B7" s="18">
        <f>SUM(B3:B6)</f>
        <v>100</v>
      </c>
    </row>
    <row r="10" spans="1:18" x14ac:dyDescent="0.25">
      <c r="D10" s="13" t="s">
        <v>433</v>
      </c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0.16384628145652119</v>
      </c>
      <c r="F12" s="20">
        <v>0.15183840772581639</v>
      </c>
      <c r="G12" s="20">
        <v>0.15780965508848627</v>
      </c>
      <c r="M12" s="8" t="s">
        <v>22</v>
      </c>
      <c r="N12" s="20">
        <v>0.1308502369812701</v>
      </c>
      <c r="O12" s="20">
        <v>0.11878228416844323</v>
      </c>
      <c r="P12" s="20">
        <v>0.15759173086267864</v>
      </c>
      <c r="Q12" s="20">
        <v>0.1991851095272173</v>
      </c>
      <c r="R12" s="20">
        <v>0.15780965508848627</v>
      </c>
    </row>
    <row r="13" spans="1:18" x14ac:dyDescent="0.25">
      <c r="D13" s="8" t="s">
        <v>23</v>
      </c>
      <c r="E13" s="20">
        <v>0.41725386290610078</v>
      </c>
      <c r="F13" s="20">
        <v>0.34714151543964555</v>
      </c>
      <c r="G13" s="20">
        <v>0.38200681959662819</v>
      </c>
      <c r="M13" s="8" t="s">
        <v>23</v>
      </c>
      <c r="N13" s="20">
        <v>0.38312479997561605</v>
      </c>
      <c r="O13" s="20">
        <v>0.33216402312211041</v>
      </c>
      <c r="P13" s="20">
        <v>0.37544537876207928</v>
      </c>
      <c r="Q13" s="20">
        <v>0.43485418157567646</v>
      </c>
      <c r="R13" s="20">
        <v>0.38200681959662819</v>
      </c>
    </row>
    <row r="14" spans="1:18" x14ac:dyDescent="0.25">
      <c r="D14" s="8" t="s">
        <v>24</v>
      </c>
      <c r="E14" s="20">
        <v>0.35879935478026176</v>
      </c>
      <c r="F14" s="20">
        <v>0.40476741899030433</v>
      </c>
      <c r="G14" s="20">
        <v>0.3819085275381584</v>
      </c>
      <c r="M14" s="8" t="s">
        <v>24</v>
      </c>
      <c r="N14" s="20">
        <v>0.36994986055442947</v>
      </c>
      <c r="O14" s="20">
        <v>0.43575483057164155</v>
      </c>
      <c r="P14" s="20">
        <v>0.39422700284154005</v>
      </c>
      <c r="Q14" s="20">
        <v>0.3193338192839687</v>
      </c>
      <c r="R14" s="20">
        <v>0.3819085275381584</v>
      </c>
    </row>
    <row r="15" spans="1:18" ht="15.75" thickBot="1" x14ac:dyDescent="0.3">
      <c r="D15" s="8" t="s">
        <v>25</v>
      </c>
      <c r="E15" s="20">
        <v>6.0100500857116303E-2</v>
      </c>
      <c r="F15" s="23">
        <v>9.6252657844233758E-2</v>
      </c>
      <c r="G15" s="20">
        <v>7.8274997776727251E-2</v>
      </c>
      <c r="M15" s="8" t="s">
        <v>25</v>
      </c>
      <c r="N15" s="20">
        <v>0.11607510248868433</v>
      </c>
      <c r="O15" s="20">
        <v>0.11329886213780486</v>
      </c>
      <c r="P15" s="20">
        <v>7.2735887533702068E-2</v>
      </c>
      <c r="Q15" s="23">
        <v>4.6626889613137504E-2</v>
      </c>
      <c r="R15" s="20">
        <v>7.8274997776727251E-2</v>
      </c>
    </row>
    <row r="16" spans="1:18" ht="15.75" thickTop="1" x14ac:dyDescent="0.25">
      <c r="D16" s="8" t="s">
        <v>87</v>
      </c>
      <c r="E16" s="20">
        <v>0.49727766102345433</v>
      </c>
      <c r="F16" s="20">
        <v>0.50272233897654561</v>
      </c>
      <c r="G16" s="20">
        <v>1</v>
      </c>
      <c r="M16" s="8" t="s">
        <v>87</v>
      </c>
      <c r="N16" s="20">
        <v>7.6781309531053263E-2</v>
      </c>
      <c r="O16" s="20">
        <v>0.22449321082710427</v>
      </c>
      <c r="P16" s="20">
        <v>0.43465391834270228</v>
      </c>
      <c r="Q16" s="20">
        <v>0.26407156129914017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22</v>
      </c>
      <c r="E20" s="20">
        <v>0.21087123990519824</v>
      </c>
      <c r="F20" s="20">
        <v>0.15636701557992824</v>
      </c>
      <c r="G20" s="20">
        <v>0.12664255851935124</v>
      </c>
      <c r="H20" s="20">
        <v>0.15780965508848627</v>
      </c>
      <c r="M20" s="8" t="s">
        <v>22</v>
      </c>
      <c r="N20" s="20">
        <v>0.17195402573650267</v>
      </c>
      <c r="O20" s="20">
        <v>0.16241116936366071</v>
      </c>
      <c r="P20" s="20">
        <v>0.11934613592939225</v>
      </c>
      <c r="Q20" s="20">
        <v>0.1224861395366714</v>
      </c>
      <c r="R20" s="20">
        <v>0.23222558770667298</v>
      </c>
      <c r="S20" s="20">
        <v>0.15780965508848627</v>
      </c>
    </row>
    <row r="21" spans="4:19" x14ac:dyDescent="0.25">
      <c r="D21" s="8" t="s">
        <v>23</v>
      </c>
      <c r="E21" s="20">
        <v>0.3883370253922736</v>
      </c>
      <c r="F21" s="20">
        <v>0.41242739659633687</v>
      </c>
      <c r="G21" s="20">
        <v>0.30276150062361135</v>
      </c>
      <c r="H21" s="20">
        <v>0.38200681959662819</v>
      </c>
      <c r="M21" s="8" t="s">
        <v>23</v>
      </c>
      <c r="N21" s="20">
        <v>0.43740100770421558</v>
      </c>
      <c r="O21" s="20">
        <v>0.35439068463402185</v>
      </c>
      <c r="P21" s="20">
        <v>0.31976763014132015</v>
      </c>
      <c r="Q21" s="20">
        <v>0.31608582437327643</v>
      </c>
      <c r="R21" s="20">
        <v>0.35174324933943418</v>
      </c>
      <c r="S21" s="20">
        <v>0.38200681959662819</v>
      </c>
    </row>
    <row r="22" spans="4:19" x14ac:dyDescent="0.25">
      <c r="D22" s="8" t="s">
        <v>24</v>
      </c>
      <c r="E22" s="20">
        <v>0.33552522456441691</v>
      </c>
      <c r="F22" s="20">
        <v>0.36929237576316631</v>
      </c>
      <c r="G22" s="20">
        <v>0.44341299958265085</v>
      </c>
      <c r="H22" s="20">
        <v>0.3819085275381584</v>
      </c>
      <c r="M22" s="8" t="s">
        <v>24</v>
      </c>
      <c r="N22" s="20">
        <v>0.34373472156642421</v>
      </c>
      <c r="O22" s="20">
        <v>0.38430746541986405</v>
      </c>
      <c r="P22" s="20">
        <v>0.44127604134230469</v>
      </c>
      <c r="Q22" s="20">
        <v>0.46186811180613613</v>
      </c>
      <c r="R22" s="20">
        <v>0.31863261082826722</v>
      </c>
      <c r="S22" s="20">
        <v>0.3819085275381584</v>
      </c>
    </row>
    <row r="23" spans="4:19" ht="15.75" thickBot="1" x14ac:dyDescent="0.3">
      <c r="D23" s="8" t="s">
        <v>25</v>
      </c>
      <c r="E23" s="20">
        <v>6.5266510138111258E-2</v>
      </c>
      <c r="F23" s="20">
        <v>6.1913212060568636E-2</v>
      </c>
      <c r="G23" s="23">
        <v>0.12718294127438659</v>
      </c>
      <c r="H23" s="20">
        <v>7.8274997776727251E-2</v>
      </c>
      <c r="M23" s="8" t="s">
        <v>25</v>
      </c>
      <c r="N23" s="20">
        <v>4.6910244992857612E-2</v>
      </c>
      <c r="O23" s="20">
        <v>9.8890680582453469E-2</v>
      </c>
      <c r="P23" s="20">
        <v>0.11961019258698301</v>
      </c>
      <c r="Q23" s="20">
        <v>9.9559924283916093E-2</v>
      </c>
      <c r="R23" s="23">
        <v>9.7398552125625676E-2</v>
      </c>
      <c r="S23" s="20">
        <v>7.8274997776727251E-2</v>
      </c>
    </row>
    <row r="24" spans="4:19" ht="15.75" thickTop="1" x14ac:dyDescent="0.25">
      <c r="D24" s="8" t="s">
        <v>87</v>
      </c>
      <c r="E24" s="20">
        <v>0.15873172820841661</v>
      </c>
      <c r="F24" s="20">
        <v>0.59874373388127256</v>
      </c>
      <c r="G24" s="20">
        <v>0.24252453791031084</v>
      </c>
      <c r="H24" s="20">
        <v>1</v>
      </c>
      <c r="M24" s="8" t="s">
        <v>87</v>
      </c>
      <c r="N24" s="20">
        <v>0.48944472007825918</v>
      </c>
      <c r="O24" s="20">
        <v>7.2203122879114803E-2</v>
      </c>
      <c r="P24" s="20">
        <v>0.23486477821099092</v>
      </c>
      <c r="Q24" s="20">
        <v>0.12178035001333964</v>
      </c>
      <c r="R24" s="20">
        <v>8.1707028818295432E-2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9" x14ac:dyDescent="0.25">
      <c r="D28" s="8" t="s">
        <v>22</v>
      </c>
      <c r="E28" s="20">
        <v>0.19896826139225815</v>
      </c>
      <c r="F28" s="20">
        <v>0.14742204318264168</v>
      </c>
      <c r="G28" s="20">
        <v>0.17146937095147841</v>
      </c>
      <c r="H28" s="20">
        <v>0.13235971118433806</v>
      </c>
      <c r="I28" s="20">
        <v>0.11159628378378378</v>
      </c>
      <c r="J28" s="20">
        <v>0.15780965508848627</v>
      </c>
    </row>
    <row r="29" spans="4:19" x14ac:dyDescent="0.25">
      <c r="D29" s="8" t="s">
        <v>23</v>
      </c>
      <c r="E29" s="20">
        <v>0.38875550428043332</v>
      </c>
      <c r="F29" s="20">
        <v>0.38412302576891111</v>
      </c>
      <c r="G29" s="20">
        <v>0.37908183458066413</v>
      </c>
      <c r="H29" s="20">
        <v>0.3775592411320024</v>
      </c>
      <c r="I29" s="20">
        <v>0.38199324324324324</v>
      </c>
      <c r="J29" s="20">
        <v>0.38200681959662819</v>
      </c>
    </row>
    <row r="30" spans="4:19" x14ac:dyDescent="0.25">
      <c r="D30" s="8" t="s">
        <v>24</v>
      </c>
      <c r="E30" s="20">
        <v>0.32389940375347759</v>
      </c>
      <c r="F30" s="20">
        <v>0.38857130677579554</v>
      </c>
      <c r="G30" s="20">
        <v>0.3828725534847367</v>
      </c>
      <c r="H30" s="20">
        <v>0.40627725818957161</v>
      </c>
      <c r="I30" s="20">
        <v>0.42487331081081081</v>
      </c>
      <c r="J30" s="20">
        <v>0.3819085275381584</v>
      </c>
    </row>
    <row r="31" spans="4:19" ht="15.75" thickBot="1" x14ac:dyDescent="0.3">
      <c r="D31" s="8" t="s">
        <v>25</v>
      </c>
      <c r="E31" s="20">
        <v>8.8376830573830972E-2</v>
      </c>
      <c r="F31" s="20">
        <v>7.9883624272651707E-2</v>
      </c>
      <c r="G31" s="20">
        <v>6.657624098312076E-2</v>
      </c>
      <c r="H31" s="20">
        <v>8.3803789494087996E-2</v>
      </c>
      <c r="I31" s="23">
        <v>8.1537162162162183E-2</v>
      </c>
      <c r="J31" s="20">
        <v>7.8274997776727251E-2</v>
      </c>
    </row>
    <row r="32" spans="4:19" ht="15.75" thickTop="1" x14ac:dyDescent="0.25">
      <c r="D32" s="8" t="s">
        <v>87</v>
      </c>
      <c r="E32" s="20">
        <v>0.1688745325276505</v>
      </c>
      <c r="F32" s="20">
        <v>0.27449812543002777</v>
      </c>
      <c r="G32" s="20">
        <v>0.29417818477970875</v>
      </c>
      <c r="H32" s="20">
        <v>0.1931766589125154</v>
      </c>
      <c r="I32" s="20">
        <v>6.9272498350097592E-2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0.22183183701657461</v>
      </c>
      <c r="F37" s="20">
        <v>0.21990321472027941</v>
      </c>
      <c r="G37" s="20">
        <v>0.21899392888117952</v>
      </c>
      <c r="H37" s="20">
        <v>0.20986645140854424</v>
      </c>
      <c r="I37" s="20">
        <v>0.14870558308381251</v>
      </c>
      <c r="J37" s="20">
        <v>0.15327146522842813</v>
      </c>
      <c r="K37" s="20">
        <v>0.12974828625070953</v>
      </c>
      <c r="L37" s="20">
        <v>0.12931890515595162</v>
      </c>
      <c r="M37" s="20">
        <v>0.12948782324880742</v>
      </c>
      <c r="N37" s="20">
        <v>0.11393792450636864</v>
      </c>
      <c r="O37" s="20">
        <v>0.11415354686934491</v>
      </c>
      <c r="P37" s="20">
        <v>9.9207775945647725E-2</v>
      </c>
      <c r="Q37" s="20">
        <v>0.16542873146141296</v>
      </c>
      <c r="R37" s="20">
        <v>0.16322162725216061</v>
      </c>
      <c r="S37" s="20">
        <v>0.13918026016931653</v>
      </c>
      <c r="T37" s="20">
        <v>0.15780965508848627</v>
      </c>
    </row>
    <row r="38" spans="4:20" x14ac:dyDescent="0.25">
      <c r="D38" s="8" t="s">
        <v>23</v>
      </c>
      <c r="E38" s="20">
        <v>0.39475138121546965</v>
      </c>
      <c r="F38" s="20">
        <v>0.40074864621357786</v>
      </c>
      <c r="G38" s="20">
        <v>0.40512497043286289</v>
      </c>
      <c r="H38" s="20">
        <v>0.37042108167206517</v>
      </c>
      <c r="I38" s="20">
        <v>0.33827737883886694</v>
      </c>
      <c r="J38" s="20">
        <v>0.38696917372371242</v>
      </c>
      <c r="K38" s="20">
        <v>0.38550626555473083</v>
      </c>
      <c r="L38" s="20">
        <v>0.36499045194143859</v>
      </c>
      <c r="M38" s="20">
        <v>0.37411678203794702</v>
      </c>
      <c r="N38" s="20">
        <v>0.38398624973014267</v>
      </c>
      <c r="O38" s="20">
        <v>0.39370702135360114</v>
      </c>
      <c r="P38" s="20">
        <v>0.36908466507147375</v>
      </c>
      <c r="Q38" s="20">
        <v>0.34560309767917591</v>
      </c>
      <c r="R38" s="20">
        <v>0.35067788610211426</v>
      </c>
      <c r="S38" s="20">
        <v>0.47256865579186452</v>
      </c>
      <c r="T38" s="20">
        <v>0.38200681959662819</v>
      </c>
    </row>
    <row r="39" spans="4:20" x14ac:dyDescent="0.25">
      <c r="D39" s="8" t="s">
        <v>24</v>
      </c>
      <c r="E39" s="20">
        <v>0.32328211325966849</v>
      </c>
      <c r="F39" s="20">
        <v>0.29428483852091286</v>
      </c>
      <c r="G39" s="20">
        <v>0.32478908775526294</v>
      </c>
      <c r="H39" s="20">
        <v>0.32916100422001288</v>
      </c>
      <c r="I39" s="20">
        <v>0.42752192691910224</v>
      </c>
      <c r="J39" s="20">
        <v>0.38313738709300171</v>
      </c>
      <c r="K39" s="20">
        <v>0.40459219316246781</v>
      </c>
      <c r="L39" s="20">
        <v>0.43721196690006364</v>
      </c>
      <c r="M39" s="20">
        <v>0.43165596642875076</v>
      </c>
      <c r="N39" s="20">
        <v>0.4176976601291994</v>
      </c>
      <c r="O39" s="20">
        <v>0.41734527687296419</v>
      </c>
      <c r="P39" s="20">
        <v>0.46821805378197101</v>
      </c>
      <c r="Q39" s="20">
        <v>0.40809244331880279</v>
      </c>
      <c r="R39" s="20">
        <v>0.3784524991455217</v>
      </c>
      <c r="S39" s="20">
        <v>0.29300020648358455</v>
      </c>
      <c r="T39" s="20">
        <v>0.3819085275381584</v>
      </c>
    </row>
    <row r="40" spans="4:20" ht="15.75" thickBot="1" x14ac:dyDescent="0.3">
      <c r="D40" s="8" t="s">
        <v>25</v>
      </c>
      <c r="E40" s="20">
        <v>6.0134668508287289E-2</v>
      </c>
      <c r="F40" s="20">
        <v>8.5063300545229939E-2</v>
      </c>
      <c r="G40" s="20">
        <v>5.1092012930694639E-2</v>
      </c>
      <c r="H40" s="20">
        <v>9.0551462699377722E-2</v>
      </c>
      <c r="I40" s="20">
        <v>8.5495111158218298E-2</v>
      </c>
      <c r="J40" s="20">
        <v>7.6621973954857842E-2</v>
      </c>
      <c r="K40" s="20">
        <v>8.0153255032091877E-2</v>
      </c>
      <c r="L40" s="20">
        <v>6.8478676002546146E-2</v>
      </c>
      <c r="M40" s="20">
        <v>6.4739428284494818E-2</v>
      </c>
      <c r="N40" s="20">
        <v>8.437816563428932E-2</v>
      </c>
      <c r="O40" s="20">
        <v>7.4794154904089763E-2</v>
      </c>
      <c r="P40" s="20">
        <v>6.3489505200907528E-2</v>
      </c>
      <c r="Q40" s="20">
        <v>8.087572754060833E-2</v>
      </c>
      <c r="R40" s="20">
        <v>0.10764798750020345</v>
      </c>
      <c r="S40" s="23">
        <v>9.5250877555234356E-2</v>
      </c>
      <c r="T40" s="20">
        <v>7.8274997776727251E-2</v>
      </c>
    </row>
    <row r="41" spans="4:20" ht="15.75" thickTop="1" x14ac:dyDescent="0.25">
      <c r="D41" s="8" t="s">
        <v>87</v>
      </c>
      <c r="E41" s="20">
        <v>6.7774714601987376E-2</v>
      </c>
      <c r="F41" s="20">
        <v>6.2989412541130552E-2</v>
      </c>
      <c r="G41" s="20">
        <v>7.4204653426882414E-2</v>
      </c>
      <c r="H41" s="20">
        <v>5.7259219561055751E-2</v>
      </c>
      <c r="I41" s="20">
        <v>8.8320095109268013E-2</v>
      </c>
      <c r="J41" s="20">
        <v>8.5047788662713147E-2</v>
      </c>
      <c r="K41" s="20">
        <v>0.10719919119677603</v>
      </c>
      <c r="L41" s="20">
        <v>4.5957388052366266E-2</v>
      </c>
      <c r="M41" s="20">
        <v>6.5249544814157803E-2</v>
      </c>
      <c r="N41" s="20">
        <v>7.0462534343713287E-2</v>
      </c>
      <c r="O41" s="20">
        <v>5.1729706200356669E-2</v>
      </c>
      <c r="P41" s="20">
        <v>4.7191304429227386E-2</v>
      </c>
      <c r="Q41" s="20">
        <v>4.8049604725507726E-2</v>
      </c>
      <c r="R41" s="20">
        <v>7.1894790052843688E-2</v>
      </c>
      <c r="S41" s="20">
        <v>5.6670052282013959E-2</v>
      </c>
      <c r="T41" s="20">
        <v>1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7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5.285156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397</v>
      </c>
    </row>
    <row r="2" spans="1:18" x14ac:dyDescent="0.25">
      <c r="A2" s="15"/>
      <c r="B2" s="16" t="s">
        <v>434</v>
      </c>
    </row>
    <row r="3" spans="1:18" x14ac:dyDescent="0.25">
      <c r="A3" s="8" t="s">
        <v>71</v>
      </c>
      <c r="B3" s="17">
        <v>30.848100579851515</v>
      </c>
    </row>
    <row r="4" spans="1:18" x14ac:dyDescent="0.25">
      <c r="A4" s="8" t="s">
        <v>72</v>
      </c>
      <c r="B4" s="17">
        <v>18.15065301035062</v>
      </c>
    </row>
    <row r="5" spans="1:18" x14ac:dyDescent="0.25">
      <c r="A5" s="8" t="s">
        <v>73</v>
      </c>
      <c r="B5" s="17">
        <v>34.928629491139652</v>
      </c>
    </row>
    <row r="6" spans="1:18" x14ac:dyDescent="0.25">
      <c r="A6" s="8" t="s">
        <v>74</v>
      </c>
      <c r="B6" s="17">
        <v>6.245163388066981</v>
      </c>
    </row>
    <row r="7" spans="1:18" x14ac:dyDescent="0.25">
      <c r="A7" s="8" t="s">
        <v>30</v>
      </c>
      <c r="B7" s="17">
        <v>9.8274535305912316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71</v>
      </c>
      <c r="E13" s="20">
        <v>0.26779199112374519</v>
      </c>
      <c r="F13" s="20">
        <v>0.35535326112308396</v>
      </c>
      <c r="G13" s="20">
        <v>0.30848100579851517</v>
      </c>
      <c r="M13" s="8" t="s">
        <v>71</v>
      </c>
      <c r="N13" s="20">
        <v>0.27989206979881692</v>
      </c>
      <c r="O13" s="20">
        <v>0.30404729842974298</v>
      </c>
      <c r="P13" s="20">
        <v>0.34635110872052061</v>
      </c>
      <c r="Q13" s="20">
        <v>0.26549674497594111</v>
      </c>
      <c r="R13" s="20">
        <v>0.30848100579851517</v>
      </c>
    </row>
    <row r="14" spans="1:18" x14ac:dyDescent="0.25">
      <c r="D14" s="8" t="s">
        <v>72</v>
      </c>
      <c r="E14" s="20">
        <v>0.19407291324999695</v>
      </c>
      <c r="F14" s="20">
        <v>0.16703051676042804</v>
      </c>
      <c r="G14" s="20">
        <v>0.1815065301035062</v>
      </c>
      <c r="M14" s="8" t="s">
        <v>72</v>
      </c>
      <c r="N14" s="20">
        <v>0.23365109486886776</v>
      </c>
      <c r="O14" s="20">
        <v>0.1744158493662912</v>
      </c>
      <c r="P14" s="20">
        <v>0.18891809786437777</v>
      </c>
      <c r="Q14" s="20">
        <v>0.16324740628920267</v>
      </c>
      <c r="R14" s="20">
        <v>0.1815065301035062</v>
      </c>
    </row>
    <row r="15" spans="1:18" x14ac:dyDescent="0.25">
      <c r="D15" s="8" t="s">
        <v>73</v>
      </c>
      <c r="E15" s="20">
        <v>0.3508692007726229</v>
      </c>
      <c r="F15" s="20">
        <v>0.34746284530773319</v>
      </c>
      <c r="G15" s="20">
        <v>0.34928629491139651</v>
      </c>
      <c r="M15" s="8" t="s">
        <v>73</v>
      </c>
      <c r="N15" s="20">
        <v>0.28857985797097152</v>
      </c>
      <c r="O15" s="20">
        <v>0.32132185934149765</v>
      </c>
      <c r="P15" s="20">
        <v>0.32037868973754857</v>
      </c>
      <c r="Q15" s="20">
        <v>0.42050438021756076</v>
      </c>
      <c r="R15" s="20">
        <v>0.34928629491139651</v>
      </c>
    </row>
    <row r="16" spans="1:18" x14ac:dyDescent="0.25">
      <c r="D16" s="8" t="s">
        <v>74</v>
      </c>
      <c r="E16" s="20">
        <v>7.8770687302339326E-2</v>
      </c>
      <c r="F16" s="20">
        <v>4.3652681761780818E-2</v>
      </c>
      <c r="G16" s="20">
        <v>6.2451633880669814E-2</v>
      </c>
      <c r="M16" s="8" t="s">
        <v>74</v>
      </c>
      <c r="N16" s="20">
        <v>4.2074987768898904E-2</v>
      </c>
      <c r="O16" s="20">
        <v>7.9622491027515618E-2</v>
      </c>
      <c r="P16" s="20">
        <v>7.5106629595678751E-2</v>
      </c>
      <c r="Q16" s="20">
        <v>3.936080622560479E-2</v>
      </c>
      <c r="R16" s="20">
        <v>6.2451633880669814E-2</v>
      </c>
    </row>
    <row r="17" spans="4:19" ht="15.75" thickBot="1" x14ac:dyDescent="0.3">
      <c r="D17" s="8" t="s">
        <v>30</v>
      </c>
      <c r="E17" s="20">
        <v>0.1084952075512956</v>
      </c>
      <c r="F17" s="23">
        <v>8.6500695046973983E-2</v>
      </c>
      <c r="G17" s="20">
        <v>9.8274535305912319E-2</v>
      </c>
      <c r="M17" s="8" t="s">
        <v>30</v>
      </c>
      <c r="N17" s="20">
        <v>0.15580198959244487</v>
      </c>
      <c r="O17" s="20">
        <v>0.12059250183495253</v>
      </c>
      <c r="P17" s="20">
        <v>6.9245474081874356E-2</v>
      </c>
      <c r="Q17" s="23">
        <v>0.1113906622916907</v>
      </c>
      <c r="R17" s="20">
        <v>9.8274535305912319E-2</v>
      </c>
    </row>
    <row r="18" spans="4:19" ht="15.75" thickTop="1" x14ac:dyDescent="0.25">
      <c r="D18" s="8" t="s">
        <v>87</v>
      </c>
      <c r="E18" s="20">
        <v>0.53530807998699403</v>
      </c>
      <c r="F18" s="20">
        <v>0.46469192001300608</v>
      </c>
      <c r="G18" s="20">
        <v>1</v>
      </c>
      <c r="M18" s="8" t="s">
        <v>87</v>
      </c>
      <c r="N18" s="20">
        <v>7.3105728065897144E-2</v>
      </c>
      <c r="O18" s="20">
        <v>0.1875348181867447</v>
      </c>
      <c r="P18" s="20">
        <v>0.42919525280442211</v>
      </c>
      <c r="Q18" s="20">
        <v>0.31016420094293612</v>
      </c>
      <c r="R18" s="20">
        <v>1</v>
      </c>
    </row>
    <row r="21" spans="4:19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</row>
    <row r="22" spans="4:19" x14ac:dyDescent="0.25">
      <c r="D22" s="8" t="s">
        <v>71</v>
      </c>
      <c r="E22" s="20">
        <v>0.36846346429472154</v>
      </c>
      <c r="F22" s="20">
        <v>0.30843895919159714</v>
      </c>
      <c r="G22" s="20">
        <v>0.2538357388045866</v>
      </c>
      <c r="H22" s="20">
        <v>0.30848100579851517</v>
      </c>
      <c r="M22" s="8" t="s">
        <v>71</v>
      </c>
      <c r="N22" s="20">
        <v>0.28677865422680127</v>
      </c>
      <c r="O22" s="20">
        <v>0.43176330396061341</v>
      </c>
      <c r="P22" s="20">
        <v>0.25735648681306839</v>
      </c>
      <c r="Q22" s="20">
        <v>0.34231599241951211</v>
      </c>
      <c r="R22" s="20">
        <v>0.420352408862948</v>
      </c>
      <c r="S22" s="20">
        <v>0.30848100579851517</v>
      </c>
    </row>
    <row r="23" spans="4:19" x14ac:dyDescent="0.25">
      <c r="D23" s="8" t="s">
        <v>72</v>
      </c>
      <c r="E23" s="20">
        <v>0.13196405174481907</v>
      </c>
      <c r="F23" s="20">
        <v>0.20041196661661681</v>
      </c>
      <c r="G23" s="20">
        <v>0.16492974600695517</v>
      </c>
      <c r="H23" s="20">
        <v>0.1815065301035062</v>
      </c>
      <c r="M23" s="8" t="s">
        <v>72</v>
      </c>
      <c r="N23" s="20">
        <v>0.19046647533442276</v>
      </c>
      <c r="O23" s="20">
        <v>0.12775565241932954</v>
      </c>
      <c r="P23" s="20">
        <v>0.17432051420240197</v>
      </c>
      <c r="Q23" s="20">
        <v>0.20369822647255359</v>
      </c>
      <c r="R23" s="20">
        <v>0.15822839135286257</v>
      </c>
      <c r="S23" s="20">
        <v>0.1815065301035062</v>
      </c>
    </row>
    <row r="24" spans="4:19" x14ac:dyDescent="0.25">
      <c r="D24" s="8" t="s">
        <v>73</v>
      </c>
      <c r="E24" s="20">
        <v>0.31855173559209432</v>
      </c>
      <c r="F24" s="20">
        <v>0.34875087186429499</v>
      </c>
      <c r="G24" s="20">
        <v>0.37910751304797274</v>
      </c>
      <c r="H24" s="20">
        <v>0.34928629491139651</v>
      </c>
      <c r="M24" s="8" t="s">
        <v>73</v>
      </c>
      <c r="N24" s="20">
        <v>0.36466840212727974</v>
      </c>
      <c r="O24" s="20">
        <v>0.30805293361347175</v>
      </c>
      <c r="P24" s="20">
        <v>0.37170184883674756</v>
      </c>
      <c r="Q24" s="20">
        <v>0.35253650574561546</v>
      </c>
      <c r="R24" s="20">
        <v>0.2332961387073437</v>
      </c>
      <c r="S24" s="20">
        <v>0.34928629491139651</v>
      </c>
    </row>
    <row r="25" spans="4:19" x14ac:dyDescent="0.25">
      <c r="D25" s="8" t="s">
        <v>74</v>
      </c>
      <c r="E25" s="20">
        <v>8.905866504272085E-2</v>
      </c>
      <c r="F25" s="20">
        <v>5.1179722583948081E-2</v>
      </c>
      <c r="G25" s="20">
        <v>7.5012500210677707E-2</v>
      </c>
      <c r="H25" s="20">
        <v>6.2451633880669814E-2</v>
      </c>
      <c r="M25" s="8" t="s">
        <v>74</v>
      </c>
      <c r="N25" s="20">
        <v>5.3574336107847044E-2</v>
      </c>
      <c r="O25" s="20">
        <v>9.0219197842516224E-2</v>
      </c>
      <c r="P25" s="20">
        <v>6.1376387762164371E-2</v>
      </c>
      <c r="Q25" s="20">
        <v>5.0894431846812797E-2</v>
      </c>
      <c r="R25" s="20">
        <v>0.11148578225203241</v>
      </c>
      <c r="S25" s="20">
        <v>6.2451633880669814E-2</v>
      </c>
    </row>
    <row r="26" spans="4:19" ht="15.75" thickBot="1" x14ac:dyDescent="0.3">
      <c r="D26" s="8" t="s">
        <v>30</v>
      </c>
      <c r="E26" s="20">
        <v>9.1962083325644192E-2</v>
      </c>
      <c r="F26" s="20">
        <v>9.1218479743543052E-2</v>
      </c>
      <c r="G26" s="23">
        <v>0.1271145019298078</v>
      </c>
      <c r="H26" s="20">
        <v>9.8274535305912319E-2</v>
      </c>
      <c r="M26" s="8" t="s">
        <v>30</v>
      </c>
      <c r="N26" s="20">
        <v>0.10451213220364917</v>
      </c>
      <c r="O26" s="20">
        <v>4.2208912164069114E-2</v>
      </c>
      <c r="P26" s="20">
        <v>0.13524476238561775</v>
      </c>
      <c r="Q26" s="20">
        <v>5.0554843515506043E-2</v>
      </c>
      <c r="R26" s="23">
        <v>7.6637278824813318E-2</v>
      </c>
      <c r="S26" s="20">
        <v>9.8274535305912319E-2</v>
      </c>
    </row>
    <row r="27" spans="4:19" ht="15.75" thickTop="1" x14ac:dyDescent="0.25">
      <c r="D27" s="8" t="s">
        <v>87</v>
      </c>
      <c r="E27" s="20">
        <v>0.17619574052999512</v>
      </c>
      <c r="F27" s="20">
        <v>0.630884950956484</v>
      </c>
      <c r="G27" s="20">
        <v>0.19291930851352085</v>
      </c>
      <c r="H27" s="20">
        <v>1</v>
      </c>
      <c r="M27" s="8" t="s">
        <v>87</v>
      </c>
      <c r="N27" s="20">
        <v>0.55249444534763992</v>
      </c>
      <c r="O27" s="20">
        <v>6.9124803554977507E-2</v>
      </c>
      <c r="P27" s="20">
        <v>0.19105077765133044</v>
      </c>
      <c r="Q27" s="20">
        <v>9.8940009754511463E-2</v>
      </c>
      <c r="R27" s="20">
        <v>8.8389963691540674E-2</v>
      </c>
      <c r="S27" s="20">
        <v>1</v>
      </c>
    </row>
    <row r="30" spans="4:19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139</v>
      </c>
      <c r="O30" s="16" t="s">
        <v>140</v>
      </c>
      <c r="P30" s="16" t="s">
        <v>141</v>
      </c>
      <c r="Q30" s="16" t="s">
        <v>142</v>
      </c>
      <c r="R30" s="16" t="s">
        <v>81</v>
      </c>
    </row>
    <row r="31" spans="4:19" x14ac:dyDescent="0.25">
      <c r="D31" s="8" t="s">
        <v>71</v>
      </c>
      <c r="E31" s="20">
        <v>0.27215868898844614</v>
      </c>
      <c r="F31" s="20">
        <v>0.32589369849830585</v>
      </c>
      <c r="G31" s="20">
        <v>0.30408458895820767</v>
      </c>
      <c r="H31" s="20">
        <v>0.32191752344636293</v>
      </c>
      <c r="I31" s="20">
        <v>0.32172618538354925</v>
      </c>
      <c r="J31" s="20">
        <v>0.30848100579851517</v>
      </c>
      <c r="M31" s="8" t="s">
        <v>71</v>
      </c>
      <c r="N31" s="20">
        <v>0.35062489109358724</v>
      </c>
      <c r="O31" s="20">
        <v>0.29107107576237934</v>
      </c>
      <c r="P31" s="30" t="s">
        <v>147</v>
      </c>
      <c r="Q31" s="30" t="s">
        <v>147</v>
      </c>
      <c r="R31" s="20">
        <v>0.30848100579851517</v>
      </c>
    </row>
    <row r="32" spans="4:19" x14ac:dyDescent="0.25">
      <c r="D32" s="8" t="s">
        <v>72</v>
      </c>
      <c r="E32" s="20">
        <v>0.13875265267625561</v>
      </c>
      <c r="F32" s="20">
        <v>0.19423782504962206</v>
      </c>
      <c r="G32" s="20">
        <v>0.1903829550503755</v>
      </c>
      <c r="H32" s="20">
        <v>0.18169669107820605</v>
      </c>
      <c r="I32" s="20">
        <v>0.20868910525145018</v>
      </c>
      <c r="J32" s="20">
        <v>0.1815065301035062</v>
      </c>
      <c r="M32" s="8" t="s">
        <v>72</v>
      </c>
      <c r="N32" s="20">
        <v>0.13194822913538504</v>
      </c>
      <c r="O32" s="20">
        <v>0.20197940645374723</v>
      </c>
      <c r="P32" s="30" t="s">
        <v>147</v>
      </c>
      <c r="Q32" s="30" t="s">
        <v>147</v>
      </c>
      <c r="R32" s="20">
        <v>0.1815065301035062</v>
      </c>
    </row>
    <row r="33" spans="4:20" x14ac:dyDescent="0.25">
      <c r="D33" s="8" t="s">
        <v>73</v>
      </c>
      <c r="E33" s="20">
        <v>0.41686512614949311</v>
      </c>
      <c r="F33" s="20">
        <v>0.32789061090282096</v>
      </c>
      <c r="G33" s="20">
        <v>0.34187073957539349</v>
      </c>
      <c r="H33" s="20">
        <v>0.33464003373662865</v>
      </c>
      <c r="I33" s="20">
        <v>0.32174329665816809</v>
      </c>
      <c r="J33" s="20">
        <v>0.34928629491139651</v>
      </c>
      <c r="M33" s="8" t="s">
        <v>73</v>
      </c>
      <c r="N33" s="20">
        <v>0.32307481268096999</v>
      </c>
      <c r="O33" s="20">
        <v>0.36011443922177655</v>
      </c>
      <c r="P33" s="30" t="s">
        <v>147</v>
      </c>
      <c r="Q33" s="30" t="s">
        <v>147</v>
      </c>
      <c r="R33" s="20">
        <v>0.34928629491139651</v>
      </c>
    </row>
    <row r="34" spans="4:20" x14ac:dyDescent="0.25">
      <c r="D34" s="8" t="s">
        <v>74</v>
      </c>
      <c r="E34" s="20">
        <v>4.1269747701013916E-2</v>
      </c>
      <c r="F34" s="20">
        <v>5.9478316658981102E-2</v>
      </c>
      <c r="G34" s="20">
        <v>6.591624190361281E-2</v>
      </c>
      <c r="H34" s="20">
        <v>8.6069979746143749E-2</v>
      </c>
      <c r="I34" s="20">
        <v>5.2172276312862545E-2</v>
      </c>
      <c r="J34" s="20">
        <v>6.2451633880669814E-2</v>
      </c>
      <c r="M34" s="8" t="s">
        <v>74</v>
      </c>
      <c r="N34" s="20">
        <v>9.7138959021529192E-2</v>
      </c>
      <c r="O34" s="20">
        <v>4.8122060334832746E-2</v>
      </c>
      <c r="P34" s="30" t="s">
        <v>147</v>
      </c>
      <c r="Q34" s="30" t="s">
        <v>147</v>
      </c>
      <c r="R34" s="20">
        <v>6.2451633880669814E-2</v>
      </c>
    </row>
    <row r="35" spans="4:20" ht="15.75" thickBot="1" x14ac:dyDescent="0.3">
      <c r="D35" s="8" t="s">
        <v>30</v>
      </c>
      <c r="E35" s="20">
        <v>0.13095378448479134</v>
      </c>
      <c r="F35" s="20">
        <v>9.2499548890270081E-2</v>
      </c>
      <c r="G35" s="20">
        <v>9.7745474512410543E-2</v>
      </c>
      <c r="H35" s="20">
        <v>7.5675771992658722E-2</v>
      </c>
      <c r="I35" s="23">
        <v>9.5669136393969997E-2</v>
      </c>
      <c r="J35" s="20">
        <v>9.8274535305912319E-2</v>
      </c>
      <c r="M35" s="8" t="s">
        <v>30</v>
      </c>
      <c r="N35" s="20">
        <v>9.7213108068528564E-2</v>
      </c>
      <c r="O35" s="20">
        <v>9.8713018227264165E-2</v>
      </c>
      <c r="P35" s="30" t="s">
        <v>147</v>
      </c>
      <c r="Q35" s="31" t="s">
        <v>147</v>
      </c>
      <c r="R35" s="20">
        <v>9.8274535305912319E-2</v>
      </c>
    </row>
    <row r="36" spans="4:20" ht="15.75" thickTop="1" x14ac:dyDescent="0.25">
      <c r="D36" s="8" t="s">
        <v>87</v>
      </c>
      <c r="E36" s="20">
        <v>0.18386170270416735</v>
      </c>
      <c r="F36" s="20">
        <v>0.27029209342654309</v>
      </c>
      <c r="G36" s="20">
        <v>0.3000281796997778</v>
      </c>
      <c r="H36" s="20">
        <v>0.18247764591123397</v>
      </c>
      <c r="I36" s="20">
        <v>6.3340378258277791E-2</v>
      </c>
      <c r="J36" s="20">
        <v>1</v>
      </c>
      <c r="M36" s="8" t="s">
        <v>87</v>
      </c>
      <c r="N36" s="20">
        <v>0.29233945699886199</v>
      </c>
      <c r="O36" s="20">
        <v>0.70766054300113812</v>
      </c>
      <c r="P36" s="20">
        <v>0</v>
      </c>
      <c r="Q36" s="20">
        <v>0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71</v>
      </c>
      <c r="E41" s="20">
        <v>0.30487924396219812</v>
      </c>
      <c r="F41" s="20">
        <v>0.26287039808440588</v>
      </c>
      <c r="G41" s="20">
        <v>0.27483355862400038</v>
      </c>
      <c r="H41" s="20">
        <v>0.26245355778204293</v>
      </c>
      <c r="I41" s="20">
        <v>0.36638417694829484</v>
      </c>
      <c r="J41" s="20">
        <v>0.30496237154754174</v>
      </c>
      <c r="K41" s="20">
        <v>0.26664336330992405</v>
      </c>
      <c r="L41" s="20">
        <v>0.28443391367054704</v>
      </c>
      <c r="M41" s="20">
        <v>0.37144790257104193</v>
      </c>
      <c r="N41" s="20">
        <v>0.33051511664748945</v>
      </c>
      <c r="O41" s="20">
        <v>0.30229606039685547</v>
      </c>
      <c r="P41" s="20">
        <v>0.3560573970136609</v>
      </c>
      <c r="Q41" s="20">
        <v>0.27339226571993613</v>
      </c>
      <c r="R41" s="20">
        <v>0.34461353307257442</v>
      </c>
      <c r="S41" s="20">
        <v>0.34728457150572112</v>
      </c>
      <c r="T41" s="20">
        <v>0.30848100579851517</v>
      </c>
    </row>
    <row r="42" spans="4:20" x14ac:dyDescent="0.25">
      <c r="D42" s="8" t="s">
        <v>72</v>
      </c>
      <c r="E42" s="20">
        <v>7.9257962898144907E-2</v>
      </c>
      <c r="F42" s="20">
        <v>0.1485932355582161</v>
      </c>
      <c r="G42" s="20">
        <v>0.19883269957173721</v>
      </c>
      <c r="H42" s="20">
        <v>0.22699019210790444</v>
      </c>
      <c r="I42" s="20">
        <v>0.16031178158965081</v>
      </c>
      <c r="J42" s="20">
        <v>0.28368415020819804</v>
      </c>
      <c r="K42" s="20">
        <v>0.20738928257438538</v>
      </c>
      <c r="L42" s="20">
        <v>0.21538580405892657</v>
      </c>
      <c r="M42" s="20">
        <v>0.14284951214300975</v>
      </c>
      <c r="N42" s="20">
        <v>0.20337852485533714</v>
      </c>
      <c r="O42" s="20">
        <v>0.18604547580339845</v>
      </c>
      <c r="P42" s="20">
        <v>0.13557661760033887</v>
      </c>
      <c r="Q42" s="20">
        <v>0.16547928232743214</v>
      </c>
      <c r="R42" s="20">
        <v>0.20264770621862579</v>
      </c>
      <c r="S42" s="20">
        <v>0.13173794174232964</v>
      </c>
      <c r="T42" s="20">
        <v>0.1815065301035062</v>
      </c>
    </row>
    <row r="43" spans="4:20" x14ac:dyDescent="0.25">
      <c r="D43" s="8" t="s">
        <v>73</v>
      </c>
      <c r="E43" s="20">
        <v>0.42069303465173258</v>
      </c>
      <c r="F43" s="20">
        <v>0.43421131397785095</v>
      </c>
      <c r="G43" s="20">
        <v>0.36843235595083196</v>
      </c>
      <c r="H43" s="20">
        <v>0.34044126710218175</v>
      </c>
      <c r="I43" s="20">
        <v>0.28246704664481115</v>
      </c>
      <c r="J43" s="20">
        <v>0.26949866931530225</v>
      </c>
      <c r="K43" s="20">
        <v>0.303716885400447</v>
      </c>
      <c r="L43" s="20">
        <v>0.34624497785103536</v>
      </c>
      <c r="M43" s="20">
        <v>0.35002848799943026</v>
      </c>
      <c r="N43" s="20">
        <v>0.32202711491320224</v>
      </c>
      <c r="O43" s="20">
        <v>0.34886310491503908</v>
      </c>
      <c r="P43" s="20">
        <v>0.35587207455257863</v>
      </c>
      <c r="Q43" s="20">
        <v>0.43162810645952965</v>
      </c>
      <c r="R43" s="20">
        <v>0.3446293686360829</v>
      </c>
      <c r="S43" s="20">
        <v>0.38323151179667203</v>
      </c>
      <c r="T43" s="20">
        <v>0.34928629491139651</v>
      </c>
    </row>
    <row r="44" spans="4:20" x14ac:dyDescent="0.25">
      <c r="D44" s="8" t="s">
        <v>74</v>
      </c>
      <c r="E44" s="20">
        <v>6.1001050052502628E-2</v>
      </c>
      <c r="F44" s="20">
        <v>2.8584256210715357E-2</v>
      </c>
      <c r="G44" s="20">
        <v>4.0931313718306654E-2</v>
      </c>
      <c r="H44" s="20">
        <v>9.9276293778943842E-2</v>
      </c>
      <c r="I44" s="20">
        <v>9.9234149062070648E-2</v>
      </c>
      <c r="J44" s="20">
        <v>8.5112885357374796E-2</v>
      </c>
      <c r="K44" s="20">
        <v>8.1487601554969452E-2</v>
      </c>
      <c r="L44" s="20">
        <v>9.2330277119604412E-2</v>
      </c>
      <c r="M44" s="20">
        <v>2.8559219428815612E-2</v>
      </c>
      <c r="N44" s="20">
        <v>5.0844631213834285E-2</v>
      </c>
      <c r="O44" s="20">
        <v>8.5294969155735714E-2</v>
      </c>
      <c r="P44" s="20">
        <v>2.5415651805570264E-2</v>
      </c>
      <c r="Q44" s="20">
        <v>4.3150897090709808E-2</v>
      </c>
      <c r="R44" s="20">
        <v>2.7031306909056363E-2</v>
      </c>
      <c r="S44" s="20">
        <v>7.1860127586323291E-2</v>
      </c>
      <c r="T44" s="20">
        <v>6.2451633880669814E-2</v>
      </c>
    </row>
    <row r="45" spans="4:20" ht="15.75" thickBot="1" x14ac:dyDescent="0.3">
      <c r="D45" s="8" t="s">
        <v>30</v>
      </c>
      <c r="E45" s="20">
        <v>0.13416870843542178</v>
      </c>
      <c r="F45" s="20">
        <v>0.12574079616881173</v>
      </c>
      <c r="G45" s="20">
        <v>0.11697007213512386</v>
      </c>
      <c r="H45" s="20">
        <v>7.0838689228927124E-2</v>
      </c>
      <c r="I45" s="20">
        <v>9.1602845755172566E-2</v>
      </c>
      <c r="J45" s="20">
        <v>5.6741923571583197E-2</v>
      </c>
      <c r="K45" s="20">
        <v>0.14076286716027414</v>
      </c>
      <c r="L45" s="20">
        <v>6.1605027299886678E-2</v>
      </c>
      <c r="M45" s="20">
        <v>0.10711487785770246</v>
      </c>
      <c r="N45" s="20">
        <v>9.3234612370136902E-2</v>
      </c>
      <c r="O45" s="20">
        <v>7.7500389728971344E-2</v>
      </c>
      <c r="P45" s="20">
        <v>0.12707825902785133</v>
      </c>
      <c r="Q45" s="20">
        <v>8.6349448402392254E-2</v>
      </c>
      <c r="R45" s="20">
        <v>8.1078085163660565E-2</v>
      </c>
      <c r="S45" s="23">
        <v>6.588584736895399E-2</v>
      </c>
      <c r="T45" s="20">
        <v>9.8274535305912319E-2</v>
      </c>
    </row>
    <row r="46" spans="4:20" ht="15.75" thickTop="1" x14ac:dyDescent="0.25">
      <c r="D46" s="8" t="s">
        <v>87</v>
      </c>
      <c r="E46" s="20">
        <v>7.7412886793475313E-2</v>
      </c>
      <c r="F46" s="20">
        <v>7.2421828428981733E-2</v>
      </c>
      <c r="G46" s="20">
        <v>8.5793095973554431E-2</v>
      </c>
      <c r="H46" s="20">
        <v>6.1552051156993443E-2</v>
      </c>
      <c r="I46" s="20">
        <v>7.9675933452555137E-2</v>
      </c>
      <c r="J46" s="20">
        <v>8.5114615509673225E-2</v>
      </c>
      <c r="K46" s="20">
        <v>0.10232157372784913</v>
      </c>
      <c r="L46" s="20">
        <v>4.2083130114344551E-2</v>
      </c>
      <c r="M46" s="20">
        <v>6.0872486858505395E-2</v>
      </c>
      <c r="N46" s="20">
        <v>6.4994309868314101E-2</v>
      </c>
      <c r="O46" s="20">
        <v>4.8667425350891462E-2</v>
      </c>
      <c r="P46" s="20">
        <v>4.0938600769522576E-2</v>
      </c>
      <c r="Q46" s="20">
        <v>4.548745461442584E-2</v>
      </c>
      <c r="R46" s="20">
        <v>6.8443071587275778E-2</v>
      </c>
      <c r="S46" s="20">
        <v>6.4221535793637888E-2</v>
      </c>
      <c r="T46" s="20">
        <v>1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6"/>
  <sheetViews>
    <sheetView zoomScale="80" zoomScaleNormal="80" workbookViewId="0">
      <selection sqref="A1:XFD1048576"/>
    </sheetView>
  </sheetViews>
  <sheetFormatPr defaultRowHeight="15" x14ac:dyDescent="0.25"/>
  <cols>
    <col min="1" max="1" width="26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23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398</v>
      </c>
    </row>
    <row r="2" spans="1:18" x14ac:dyDescent="0.25">
      <c r="A2" s="15"/>
      <c r="B2" s="16" t="s">
        <v>434</v>
      </c>
    </row>
    <row r="3" spans="1:18" x14ac:dyDescent="0.25">
      <c r="A3" s="8" t="s">
        <v>71</v>
      </c>
      <c r="B3" s="17">
        <v>25.274047666876022</v>
      </c>
    </row>
    <row r="4" spans="1:18" x14ac:dyDescent="0.25">
      <c r="A4" s="8" t="s">
        <v>72</v>
      </c>
      <c r="B4" s="17">
        <v>11.957022002639402</v>
      </c>
    </row>
    <row r="5" spans="1:18" x14ac:dyDescent="0.25">
      <c r="A5" s="8" t="s">
        <v>73</v>
      </c>
      <c r="B5" s="17">
        <v>25.467807186393099</v>
      </c>
    </row>
    <row r="6" spans="1:18" x14ac:dyDescent="0.25">
      <c r="A6" s="8" t="s">
        <v>74</v>
      </c>
      <c r="B6" s="17">
        <v>5.0147353860315151</v>
      </c>
    </row>
    <row r="7" spans="1:18" x14ac:dyDescent="0.25">
      <c r="A7" s="8" t="s">
        <v>31</v>
      </c>
      <c r="B7" s="17">
        <v>32.286387758059966</v>
      </c>
    </row>
    <row r="8" spans="1:18" x14ac:dyDescent="0.25">
      <c r="B8" s="18">
        <f>SUM(B3:B7)</f>
        <v>100</v>
      </c>
    </row>
    <row r="11" spans="1:18" x14ac:dyDescent="0.25">
      <c r="D11" s="13" t="s">
        <v>433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5"/>
      <c r="N12" s="16" t="s">
        <v>423</v>
      </c>
      <c r="O12" s="16" t="s">
        <v>424</v>
      </c>
      <c r="P12" s="16" t="s">
        <v>425</v>
      </c>
      <c r="Q12" s="16" t="s">
        <v>426</v>
      </c>
      <c r="R12" s="16" t="s">
        <v>81</v>
      </c>
    </row>
    <row r="13" spans="1:18" x14ac:dyDescent="0.25">
      <c r="D13" s="8" t="s">
        <v>71</v>
      </c>
      <c r="E13" s="20">
        <v>0.22999598360862938</v>
      </c>
      <c r="F13" s="20">
        <v>0.27155105330765783</v>
      </c>
      <c r="G13" s="20">
        <v>0.25274047666876021</v>
      </c>
      <c r="M13" s="8" t="s">
        <v>71</v>
      </c>
      <c r="N13" s="20">
        <v>0.23675587538999421</v>
      </c>
      <c r="O13" s="20">
        <v>0.24105129750846099</v>
      </c>
      <c r="P13" s="20">
        <v>0.27512323080914358</v>
      </c>
      <c r="Q13" s="20">
        <v>0.22681261200174363</v>
      </c>
      <c r="R13" s="20">
        <v>0.25274047666876021</v>
      </c>
    </row>
    <row r="14" spans="1:18" x14ac:dyDescent="0.25">
      <c r="D14" s="8" t="s">
        <v>72</v>
      </c>
      <c r="E14" s="20">
        <v>0.14552818355189431</v>
      </c>
      <c r="F14" s="20">
        <v>9.8101978857191963E-2</v>
      </c>
      <c r="G14" s="20">
        <v>0.11957022002639402</v>
      </c>
      <c r="M14" s="8" t="s">
        <v>72</v>
      </c>
      <c r="N14" s="20">
        <v>0.10002665286988696</v>
      </c>
      <c r="O14" s="20">
        <v>0.12972711263427206</v>
      </c>
      <c r="P14" s="20">
        <v>0.11569571358565622</v>
      </c>
      <c r="Q14" s="20">
        <v>0.12229984985712211</v>
      </c>
      <c r="R14" s="20">
        <v>0.11957022002639402</v>
      </c>
    </row>
    <row r="15" spans="1:18" x14ac:dyDescent="0.25">
      <c r="D15" s="8" t="s">
        <v>73</v>
      </c>
      <c r="E15" s="20">
        <v>0.2611749770391612</v>
      </c>
      <c r="F15" s="20">
        <v>0.24930487966346188</v>
      </c>
      <c r="G15" s="20">
        <v>0.25467807186393099</v>
      </c>
      <c r="M15" s="8" t="s">
        <v>73</v>
      </c>
      <c r="N15" s="20">
        <v>0.28537384569556151</v>
      </c>
      <c r="O15" s="20">
        <v>0.17745036146065229</v>
      </c>
      <c r="P15" s="20">
        <v>0.28951601279870859</v>
      </c>
      <c r="Q15" s="20">
        <v>0.26815639075894804</v>
      </c>
      <c r="R15" s="20">
        <v>0.25467807186393099</v>
      </c>
    </row>
    <row r="16" spans="1:18" x14ac:dyDescent="0.25">
      <c r="D16" s="8" t="s">
        <v>74</v>
      </c>
      <c r="E16" s="20">
        <v>6.5562673961706661E-2</v>
      </c>
      <c r="F16" s="20">
        <v>3.7398287111992772E-2</v>
      </c>
      <c r="G16" s="20">
        <v>5.0147353860315151E-2</v>
      </c>
      <c r="M16" s="8" t="s">
        <v>74</v>
      </c>
      <c r="N16" s="20">
        <v>0.1063449508489723</v>
      </c>
      <c r="O16" s="20">
        <v>7.3564244112914332E-2</v>
      </c>
      <c r="P16" s="20">
        <v>3.0370989593842785E-2</v>
      </c>
      <c r="Q16" s="20">
        <v>4.0114786651813825E-2</v>
      </c>
      <c r="R16" s="20">
        <v>5.0147353860315151E-2</v>
      </c>
    </row>
    <row r="17" spans="4:19" ht="15.75" thickBot="1" x14ac:dyDescent="0.3">
      <c r="D17" s="8" t="s">
        <v>31</v>
      </c>
      <c r="E17" s="20">
        <v>0.29773818183860845</v>
      </c>
      <c r="F17" s="23">
        <v>0.34364380105969555</v>
      </c>
      <c r="G17" s="20">
        <v>0.32286387758059965</v>
      </c>
      <c r="M17" s="8" t="s">
        <v>31</v>
      </c>
      <c r="N17" s="20">
        <v>0.27149867519558502</v>
      </c>
      <c r="O17" s="20">
        <v>0.37820698428370031</v>
      </c>
      <c r="P17" s="20">
        <v>0.28929405321264884</v>
      </c>
      <c r="Q17" s="23">
        <v>0.34261636073037244</v>
      </c>
      <c r="R17" s="20">
        <v>0.32286387758059965</v>
      </c>
    </row>
    <row r="18" spans="4:19" ht="15.75" thickTop="1" x14ac:dyDescent="0.25">
      <c r="D18" s="8" t="s">
        <v>87</v>
      </c>
      <c r="E18" s="20">
        <v>0.45266622761403713</v>
      </c>
      <c r="F18" s="20">
        <v>0.54733377238596281</v>
      </c>
      <c r="G18" s="20">
        <v>1</v>
      </c>
      <c r="M18" s="8" t="s">
        <v>87</v>
      </c>
      <c r="N18" s="20">
        <v>8.1092935914420336E-2</v>
      </c>
      <c r="O18" s="20">
        <v>0.26784710797389077</v>
      </c>
      <c r="P18" s="20">
        <v>0.441057184486016</v>
      </c>
      <c r="Q18" s="20">
        <v>0.21000277162567288</v>
      </c>
      <c r="R18" s="20">
        <v>1</v>
      </c>
    </row>
    <row r="21" spans="4:19" x14ac:dyDescent="0.25">
      <c r="D21" s="15"/>
      <c r="E21" s="16" t="s">
        <v>94</v>
      </c>
      <c r="F21" s="16" t="s">
        <v>95</v>
      </c>
      <c r="G21" s="16" t="s">
        <v>96</v>
      </c>
      <c r="H21" s="16" t="s">
        <v>81</v>
      </c>
      <c r="M21" s="15"/>
      <c r="N21" s="16" t="s">
        <v>431</v>
      </c>
      <c r="O21" s="16" t="s">
        <v>427</v>
      </c>
      <c r="P21" s="16" t="s">
        <v>428</v>
      </c>
      <c r="Q21" s="16" t="s">
        <v>429</v>
      </c>
      <c r="R21" s="16" t="s">
        <v>430</v>
      </c>
      <c r="S21" s="16" t="s">
        <v>81</v>
      </c>
    </row>
    <row r="22" spans="4:19" x14ac:dyDescent="0.25">
      <c r="D22" s="8" t="s">
        <v>71</v>
      </c>
      <c r="E22" s="20">
        <v>0.31316215420835786</v>
      </c>
      <c r="F22" s="20">
        <v>0.26994076350270346</v>
      </c>
      <c r="G22" s="20">
        <v>0.19287260489421795</v>
      </c>
      <c r="H22" s="20">
        <v>0.25274047666876021</v>
      </c>
      <c r="M22" s="8" t="s">
        <v>71</v>
      </c>
      <c r="N22" s="20">
        <v>0.24021101849471843</v>
      </c>
      <c r="O22" s="20">
        <v>0.34438463215441639</v>
      </c>
      <c r="P22" s="20">
        <v>0.19946170655012524</v>
      </c>
      <c r="Q22" s="20">
        <v>0.29014453315534106</v>
      </c>
      <c r="R22" s="20">
        <v>0.36039586919104993</v>
      </c>
      <c r="S22" s="20">
        <v>0.25274047666876021</v>
      </c>
    </row>
    <row r="23" spans="4:19" x14ac:dyDescent="0.25">
      <c r="D23" s="8" t="s">
        <v>72</v>
      </c>
      <c r="E23" s="20">
        <v>0.1432000441436139</v>
      </c>
      <c r="F23" s="20">
        <v>0.13088682520474434</v>
      </c>
      <c r="G23" s="20">
        <v>8.759364800189412E-2</v>
      </c>
      <c r="H23" s="20">
        <v>0.11957022002639402</v>
      </c>
      <c r="M23" s="8" t="s">
        <v>72</v>
      </c>
      <c r="N23" s="20">
        <v>0.13808002545930795</v>
      </c>
      <c r="O23" s="20">
        <v>0.12579027686941355</v>
      </c>
      <c r="P23" s="20">
        <v>0.10212474906287197</v>
      </c>
      <c r="Q23" s="20">
        <v>8.9637939739344002E-2</v>
      </c>
      <c r="R23" s="20">
        <v>0.13688468158347677</v>
      </c>
      <c r="S23" s="20">
        <v>0.11957022002639402</v>
      </c>
    </row>
    <row r="24" spans="4:19" x14ac:dyDescent="0.25">
      <c r="D24" s="8" t="s">
        <v>73</v>
      </c>
      <c r="E24" s="20">
        <v>0.24914471748087111</v>
      </c>
      <c r="F24" s="20">
        <v>0.25403030261828036</v>
      </c>
      <c r="G24" s="20">
        <v>0.25843043412085032</v>
      </c>
      <c r="H24" s="20">
        <v>0.25467807186393099</v>
      </c>
      <c r="M24" s="8" t="s">
        <v>73</v>
      </c>
      <c r="N24" s="20">
        <v>0.26104052681183371</v>
      </c>
      <c r="O24" s="20">
        <v>0.24651607385420335</v>
      </c>
      <c r="P24" s="20">
        <v>0.27092327097656738</v>
      </c>
      <c r="Q24" s="20">
        <v>0.26847739583600749</v>
      </c>
      <c r="R24" s="20">
        <v>0.13655765920826163</v>
      </c>
      <c r="S24" s="20">
        <v>0.25467807186393099</v>
      </c>
    </row>
    <row r="25" spans="4:19" x14ac:dyDescent="0.25">
      <c r="D25" s="8" t="s">
        <v>74</v>
      </c>
      <c r="E25" s="20">
        <v>9.5718069452619195E-2</v>
      </c>
      <c r="F25" s="20">
        <v>3.6915169891361989E-2</v>
      </c>
      <c r="G25" s="20">
        <v>5.3884595220780977E-2</v>
      </c>
      <c r="H25" s="20">
        <v>5.0147353860315151E-2</v>
      </c>
      <c r="M25" s="8" t="s">
        <v>74</v>
      </c>
      <c r="N25" s="20">
        <v>4.1934417801931481E-2</v>
      </c>
      <c r="O25" s="20">
        <v>7.7258472941926185E-2</v>
      </c>
      <c r="P25" s="20">
        <v>4.7011849562081411E-2</v>
      </c>
      <c r="Q25" s="20">
        <v>4.7082381331348032E-2</v>
      </c>
      <c r="R25" s="20">
        <v>8.68330464716007E-2</v>
      </c>
      <c r="S25" s="20">
        <v>5.0147353860315151E-2</v>
      </c>
    </row>
    <row r="26" spans="4:19" ht="15.75" thickBot="1" x14ac:dyDescent="0.3">
      <c r="D26" s="8" t="s">
        <v>31</v>
      </c>
      <c r="E26" s="20">
        <v>0.19877501471453798</v>
      </c>
      <c r="F26" s="20">
        <v>0.3082269387829098</v>
      </c>
      <c r="G26" s="23">
        <v>0.40721871776225671</v>
      </c>
      <c r="H26" s="20">
        <v>0.32286387758059965</v>
      </c>
      <c r="M26" s="8" t="s">
        <v>31</v>
      </c>
      <c r="N26" s="20">
        <v>0.31873401143220847</v>
      </c>
      <c r="O26" s="20">
        <v>0.2060505441800406</v>
      </c>
      <c r="P26" s="20">
        <v>0.38047842384835401</v>
      </c>
      <c r="Q26" s="20">
        <v>0.30465774993795941</v>
      </c>
      <c r="R26" s="23">
        <v>0.27932874354561099</v>
      </c>
      <c r="S26" s="20">
        <v>0.32286387758059965</v>
      </c>
    </row>
    <row r="27" spans="4:19" ht="15.75" thickTop="1" x14ac:dyDescent="0.25">
      <c r="D27" s="8" t="s">
        <v>87</v>
      </c>
      <c r="E27" s="20">
        <v>0.13824563723234107</v>
      </c>
      <c r="F27" s="20">
        <v>0.56104060558749569</v>
      </c>
      <c r="G27" s="20">
        <v>0.3007137571801633</v>
      </c>
      <c r="H27" s="20">
        <v>1</v>
      </c>
      <c r="M27" s="8" t="s">
        <v>87</v>
      </c>
      <c r="N27" s="20">
        <v>0.41548448779594732</v>
      </c>
      <c r="O27" s="20">
        <v>7.5814133256711019E-2</v>
      </c>
      <c r="P27" s="20">
        <v>0.28626061926762969</v>
      </c>
      <c r="Q27" s="20">
        <v>0.14857312133363507</v>
      </c>
      <c r="R27" s="20">
        <v>7.3867638346076875E-2</v>
      </c>
      <c r="S27" s="20">
        <v>1</v>
      </c>
    </row>
    <row r="30" spans="4:19" x14ac:dyDescent="0.25">
      <c r="D30" s="15"/>
      <c r="E30" s="16" t="s">
        <v>308</v>
      </c>
      <c r="F30" s="16" t="s">
        <v>309</v>
      </c>
      <c r="G30" s="16" t="s">
        <v>310</v>
      </c>
      <c r="H30" s="16" t="s">
        <v>311</v>
      </c>
      <c r="I30" s="16" t="s">
        <v>312</v>
      </c>
      <c r="J30" s="16" t="s">
        <v>81</v>
      </c>
      <c r="M30" s="15"/>
      <c r="N30" s="16" t="s">
        <v>139</v>
      </c>
      <c r="O30" s="16" t="s">
        <v>140</v>
      </c>
      <c r="P30" s="16" t="s">
        <v>141</v>
      </c>
      <c r="Q30" s="16" t="s">
        <v>142</v>
      </c>
      <c r="R30" s="16" t="s">
        <v>81</v>
      </c>
    </row>
    <row r="31" spans="4:19" x14ac:dyDescent="0.25">
      <c r="D31" s="8" t="s">
        <v>71</v>
      </c>
      <c r="E31" s="20">
        <v>0.19782519180833455</v>
      </c>
      <c r="F31" s="20">
        <v>0.25425301999681504</v>
      </c>
      <c r="G31" s="20">
        <v>0.24906410131601076</v>
      </c>
      <c r="H31" s="20">
        <v>0.27053450588024447</v>
      </c>
      <c r="I31" s="20">
        <v>0.3220200470321386</v>
      </c>
      <c r="J31" s="20">
        <v>0.25274047666876021</v>
      </c>
      <c r="M31" s="8" t="s">
        <v>71</v>
      </c>
      <c r="N31" s="30" t="s">
        <v>147</v>
      </c>
      <c r="O31" s="30" t="s">
        <v>147</v>
      </c>
      <c r="P31" s="20">
        <v>0.26339285030371273</v>
      </c>
      <c r="Q31" s="20">
        <v>0.20076689065454789</v>
      </c>
      <c r="R31" s="20">
        <v>0.25274047666876021</v>
      </c>
    </row>
    <row r="32" spans="4:19" x14ac:dyDescent="0.25">
      <c r="D32" s="8" t="s">
        <v>72</v>
      </c>
      <c r="E32" s="20">
        <v>0.12758090404121042</v>
      </c>
      <c r="F32" s="20">
        <v>9.6389653525035826E-2</v>
      </c>
      <c r="G32" s="20">
        <v>0.14719938403263919</v>
      </c>
      <c r="H32" s="20">
        <v>0.10692589594161162</v>
      </c>
      <c r="I32" s="20">
        <v>0.11863106456078321</v>
      </c>
      <c r="J32" s="20">
        <v>0.11957022002639402</v>
      </c>
      <c r="M32" s="8" t="s">
        <v>72</v>
      </c>
      <c r="N32" s="30" t="s">
        <v>147</v>
      </c>
      <c r="O32" s="30" t="s">
        <v>147</v>
      </c>
      <c r="P32" s="20">
        <v>0.13657191442424799</v>
      </c>
      <c r="Q32" s="20">
        <v>3.6617907569494797E-2</v>
      </c>
      <c r="R32" s="20">
        <v>0.11957022002639402</v>
      </c>
    </row>
    <row r="33" spans="4:20" x14ac:dyDescent="0.25">
      <c r="D33" s="8" t="s">
        <v>73</v>
      </c>
      <c r="E33" s="20">
        <v>0.25150631517911914</v>
      </c>
      <c r="F33" s="20">
        <v>0.26506813476806879</v>
      </c>
      <c r="G33" s="20">
        <v>0.26689706441991984</v>
      </c>
      <c r="H33" s="20">
        <v>0.2385531446793521</v>
      </c>
      <c r="I33" s="20">
        <v>0.22035057289147586</v>
      </c>
      <c r="J33" s="20">
        <v>0.25467807186393099</v>
      </c>
      <c r="M33" s="8" t="s">
        <v>73</v>
      </c>
      <c r="N33" s="30" t="s">
        <v>147</v>
      </c>
      <c r="O33" s="30" t="s">
        <v>147</v>
      </c>
      <c r="P33" s="20">
        <v>0.27798178489632402</v>
      </c>
      <c r="Q33" s="20">
        <v>0.14097782295738748</v>
      </c>
      <c r="R33" s="20">
        <v>0.25467807186393099</v>
      </c>
    </row>
    <row r="34" spans="4:20" x14ac:dyDescent="0.25">
      <c r="D34" s="8" t="s">
        <v>74</v>
      </c>
      <c r="E34" s="20">
        <v>5.1597072244304577E-2</v>
      </c>
      <c r="F34" s="20">
        <v>5.4453215642559782E-2</v>
      </c>
      <c r="G34" s="20">
        <v>2.8727443292947356E-2</v>
      </c>
      <c r="H34" s="20">
        <v>7.2892783645318981E-2</v>
      </c>
      <c r="I34" s="20">
        <v>5.0834737070331391E-2</v>
      </c>
      <c r="J34" s="20">
        <v>5.0147353860315151E-2</v>
      </c>
      <c r="M34" s="8" t="s">
        <v>74</v>
      </c>
      <c r="N34" s="30" t="s">
        <v>147</v>
      </c>
      <c r="O34" s="30" t="s">
        <v>147</v>
      </c>
      <c r="P34" s="20">
        <v>5.2906526951153186E-2</v>
      </c>
      <c r="Q34" s="20">
        <v>3.6685178679542858E-2</v>
      </c>
      <c r="R34" s="20">
        <v>5.0147353860315151E-2</v>
      </c>
    </row>
    <row r="35" spans="4:20" ht="15.75" thickBot="1" x14ac:dyDescent="0.3">
      <c r="D35" s="8" t="s">
        <v>31</v>
      </c>
      <c r="E35" s="20">
        <v>0.37149051672703132</v>
      </c>
      <c r="F35" s="20">
        <v>0.32983597606752052</v>
      </c>
      <c r="G35" s="20">
        <v>0.3081120069384829</v>
      </c>
      <c r="H35" s="20">
        <v>0.31109366985347281</v>
      </c>
      <c r="I35" s="23">
        <v>0.28816357844527096</v>
      </c>
      <c r="J35" s="20">
        <v>0.32286387758059965</v>
      </c>
      <c r="M35" s="8" t="s">
        <v>31</v>
      </c>
      <c r="N35" s="30" t="s">
        <v>147</v>
      </c>
      <c r="O35" s="30" t="s">
        <v>147</v>
      </c>
      <c r="P35" s="20">
        <v>0.26914692342456203</v>
      </c>
      <c r="Q35" s="23">
        <v>0.58495220013902693</v>
      </c>
      <c r="R35" s="20">
        <v>0.32286387758059965</v>
      </c>
    </row>
    <row r="36" spans="4:20" ht="15.75" thickTop="1" x14ac:dyDescent="0.25">
      <c r="D36" s="8" t="s">
        <v>87</v>
      </c>
      <c r="E36" s="20">
        <v>0.15129389148958353</v>
      </c>
      <c r="F36" s="20">
        <v>0.27943199473136843</v>
      </c>
      <c r="G36" s="20">
        <v>0.28731587124400221</v>
      </c>
      <c r="H36" s="20">
        <v>0.20572709403947914</v>
      </c>
      <c r="I36" s="20">
        <v>7.623114849556667E-2</v>
      </c>
      <c r="J36" s="20">
        <v>1</v>
      </c>
      <c r="M36" s="8" t="s">
        <v>87</v>
      </c>
      <c r="N36" s="20">
        <v>0</v>
      </c>
      <c r="O36" s="20">
        <v>0</v>
      </c>
      <c r="P36" s="20">
        <v>0.82990482390005871</v>
      </c>
      <c r="Q36" s="20">
        <v>0.17009517609994126</v>
      </c>
      <c r="R36" s="20">
        <v>1</v>
      </c>
    </row>
    <row r="39" spans="4:20" x14ac:dyDescent="0.25">
      <c r="D39" s="13" t="s">
        <v>433</v>
      </c>
    </row>
    <row r="40" spans="4:20" x14ac:dyDescent="0.25">
      <c r="D40" s="15"/>
      <c r="E40" s="16" t="s">
        <v>326</v>
      </c>
      <c r="F40" s="16" t="s">
        <v>327</v>
      </c>
      <c r="G40" s="16" t="s">
        <v>328</v>
      </c>
      <c r="H40" s="16" t="s">
        <v>329</v>
      </c>
      <c r="I40" s="16" t="s">
        <v>330</v>
      </c>
      <c r="J40" s="16" t="s">
        <v>331</v>
      </c>
      <c r="K40" s="16" t="s">
        <v>332</v>
      </c>
      <c r="L40" s="16" t="s">
        <v>333</v>
      </c>
      <c r="M40" s="16" t="s">
        <v>334</v>
      </c>
      <c r="N40" s="16" t="s">
        <v>335</v>
      </c>
      <c r="O40" s="16" t="s">
        <v>336</v>
      </c>
      <c r="P40" s="16" t="s">
        <v>337</v>
      </c>
      <c r="Q40" s="16" t="s">
        <v>338</v>
      </c>
      <c r="R40" s="16" t="s">
        <v>339</v>
      </c>
      <c r="S40" s="16" t="s">
        <v>340</v>
      </c>
      <c r="T40" s="16" t="s">
        <v>81</v>
      </c>
    </row>
    <row r="41" spans="4:20" x14ac:dyDescent="0.25">
      <c r="D41" s="8" t="s">
        <v>71</v>
      </c>
      <c r="E41" s="20">
        <v>0.28431836091410562</v>
      </c>
      <c r="F41" s="20">
        <v>0.12149555593643642</v>
      </c>
      <c r="G41" s="20">
        <v>0.25242799907704572</v>
      </c>
      <c r="H41" s="20">
        <v>0.20578926867270425</v>
      </c>
      <c r="I41" s="20">
        <v>0.34784292963857288</v>
      </c>
      <c r="J41" s="20">
        <v>0.26668362461096479</v>
      </c>
      <c r="K41" s="20">
        <v>0.23624981703953071</v>
      </c>
      <c r="L41" s="20">
        <v>0.2254921705855697</v>
      </c>
      <c r="M41" s="20">
        <v>0.28979407514450867</v>
      </c>
      <c r="N41" s="20">
        <v>0.31931466750458926</v>
      </c>
      <c r="O41" s="20">
        <v>0.28000827338956175</v>
      </c>
      <c r="P41" s="20">
        <v>0.19402149835614521</v>
      </c>
      <c r="Q41" s="20">
        <v>0.16537589959409318</v>
      </c>
      <c r="R41" s="20">
        <v>0.25712755093499406</v>
      </c>
      <c r="S41" s="20">
        <v>0.21690687656225074</v>
      </c>
      <c r="T41" s="20">
        <v>0.25274047666876021</v>
      </c>
    </row>
    <row r="42" spans="4:20" x14ac:dyDescent="0.25">
      <c r="D42" s="8" t="s">
        <v>72</v>
      </c>
      <c r="E42" s="20">
        <v>0.11764043678937296</v>
      </c>
      <c r="F42" s="20">
        <v>0.1402512181386352</v>
      </c>
      <c r="G42" s="20">
        <v>0.10676903068823024</v>
      </c>
      <c r="H42" s="20">
        <v>0.17647774856363815</v>
      </c>
      <c r="I42" s="20">
        <v>5.795230040158568E-2</v>
      </c>
      <c r="J42" s="20">
        <v>0.15833732343787407</v>
      </c>
      <c r="K42" s="20">
        <v>0.1338482497720031</v>
      </c>
      <c r="L42" s="20">
        <v>0.15042042193243038</v>
      </c>
      <c r="M42" s="20">
        <v>0.12321170520231216</v>
      </c>
      <c r="N42" s="20">
        <v>0.11763441215869813</v>
      </c>
      <c r="O42" s="20">
        <v>0.12798474019258613</v>
      </c>
      <c r="P42" s="20">
        <v>0.14176790169515238</v>
      </c>
      <c r="Q42" s="20">
        <v>9.7741365141818359E-2</v>
      </c>
      <c r="R42" s="20">
        <v>8.5731505198131691E-2</v>
      </c>
      <c r="S42" s="20">
        <v>8.4906663830239856E-2</v>
      </c>
      <c r="T42" s="20">
        <v>0.11957022002639402</v>
      </c>
    </row>
    <row r="43" spans="4:20" x14ac:dyDescent="0.25">
      <c r="D43" s="8" t="s">
        <v>73</v>
      </c>
      <c r="E43" s="20">
        <v>0.26473038387932007</v>
      </c>
      <c r="F43" s="20">
        <v>0.25236894297397222</v>
      </c>
      <c r="G43" s="20">
        <v>0.24269502653493591</v>
      </c>
      <c r="H43" s="20">
        <v>0.24505794137695977</v>
      </c>
      <c r="I43" s="20">
        <v>0.25367044148599616</v>
      </c>
      <c r="J43" s="20">
        <v>0.24998503710797224</v>
      </c>
      <c r="K43" s="20">
        <v>0.22045329159958116</v>
      </c>
      <c r="L43" s="20">
        <v>0.21806555561149993</v>
      </c>
      <c r="M43" s="20">
        <v>0.23190028901734103</v>
      </c>
      <c r="N43" s="20">
        <v>0.22690062348057619</v>
      </c>
      <c r="O43" s="20">
        <v>0.22397904074644359</v>
      </c>
      <c r="P43" s="20">
        <v>0.34325086856156878</v>
      </c>
      <c r="Q43" s="20">
        <v>0.3308514082227258</v>
      </c>
      <c r="R43" s="20">
        <v>0.28572146049922154</v>
      </c>
      <c r="S43" s="20">
        <v>0.28298675743232465</v>
      </c>
      <c r="T43" s="20">
        <v>0.25467807186393099</v>
      </c>
    </row>
    <row r="44" spans="4:20" x14ac:dyDescent="0.25">
      <c r="D44" s="8" t="s">
        <v>74</v>
      </c>
      <c r="E44" s="20">
        <v>2.9426995384442198E-2</v>
      </c>
      <c r="F44" s="20">
        <v>0.11206875443794227</v>
      </c>
      <c r="G44" s="20">
        <v>1.9423992616365657E-2</v>
      </c>
      <c r="H44" s="20">
        <v>4.9055409484857336E-2</v>
      </c>
      <c r="I44" s="20">
        <v>4.3477138024095134E-2</v>
      </c>
      <c r="J44" s="20">
        <v>3.3322360545846301E-2</v>
      </c>
      <c r="K44" s="20">
        <v>6.2972178749563706E-2</v>
      </c>
      <c r="L44" s="20">
        <v>5.2640853934847187E-2</v>
      </c>
      <c r="M44" s="20">
        <v>0.11595014450867051</v>
      </c>
      <c r="N44" s="20">
        <v>5.0407660376734421E-2</v>
      </c>
      <c r="O44" s="20">
        <v>5.5983269367775146E-2</v>
      </c>
      <c r="P44" s="20">
        <v>2.984587404108471E-2</v>
      </c>
      <c r="Q44" s="20">
        <v>4.5122892646363023E-2</v>
      </c>
      <c r="R44" s="20">
        <v>2.1428691008320358E-2</v>
      </c>
      <c r="S44" s="20">
        <v>2.8319948944317396E-2</v>
      </c>
      <c r="T44" s="20">
        <v>5.0147353860315151E-2</v>
      </c>
    </row>
    <row r="45" spans="4:20" ht="15.75" thickBot="1" x14ac:dyDescent="0.3">
      <c r="D45" s="8" t="s">
        <v>31</v>
      </c>
      <c r="E45" s="20">
        <v>0.30388382303275918</v>
      </c>
      <c r="F45" s="20">
        <v>0.37381552851301386</v>
      </c>
      <c r="G45" s="20">
        <v>0.37868395108342251</v>
      </c>
      <c r="H45" s="20">
        <v>0.32361963190184051</v>
      </c>
      <c r="I45" s="20">
        <v>0.29705719044975015</v>
      </c>
      <c r="J45" s="20">
        <v>0.2916716542973426</v>
      </c>
      <c r="K45" s="20">
        <v>0.34647646283932132</v>
      </c>
      <c r="L45" s="20">
        <v>0.35338099793565275</v>
      </c>
      <c r="M45" s="20">
        <v>0.23914378612716763</v>
      </c>
      <c r="N45" s="20">
        <v>0.28574263647940201</v>
      </c>
      <c r="O45" s="20">
        <v>0.31204467630363342</v>
      </c>
      <c r="P45" s="20">
        <v>0.29111385734604894</v>
      </c>
      <c r="Q45" s="20">
        <v>0.36090843439499964</v>
      </c>
      <c r="R45" s="20">
        <v>0.34999079235933234</v>
      </c>
      <c r="S45" s="23">
        <v>0.38687975323086748</v>
      </c>
      <c r="T45" s="20">
        <v>0.32286387758059965</v>
      </c>
    </row>
    <row r="46" spans="4:20" ht="15.75" thickTop="1" x14ac:dyDescent="0.25">
      <c r="D46" s="8" t="s">
        <v>87</v>
      </c>
      <c r="E46" s="20">
        <v>5.6468694615163594E-2</v>
      </c>
      <c r="F46" s="20">
        <v>5.1924754177145024E-2</v>
      </c>
      <c r="G46" s="20">
        <v>6.0610876469406591E-2</v>
      </c>
      <c r="H46" s="20">
        <v>5.2223530339130013E-2</v>
      </c>
      <c r="I46" s="20">
        <v>9.8460094947250124E-2</v>
      </c>
      <c r="J46" s="20">
        <v>8.4969397692685203E-2</v>
      </c>
      <c r="K46" s="20">
        <v>0.11292086118732375</v>
      </c>
      <c r="L46" s="20">
        <v>5.0502071090927123E-2</v>
      </c>
      <c r="M46" s="20">
        <v>7.0384035436124204E-2</v>
      </c>
      <c r="N46" s="20">
        <v>7.6877013560623597E-2</v>
      </c>
      <c r="O46" s="20">
        <v>5.5321902708310555E-2</v>
      </c>
      <c r="P46" s="20">
        <v>5.4526013868299465E-2</v>
      </c>
      <c r="Q46" s="20">
        <v>5.1055124837580193E-2</v>
      </c>
      <c r="R46" s="20">
        <v>7.5943814824891737E-2</v>
      </c>
      <c r="S46" s="20">
        <v>4.7811814245138848E-2</v>
      </c>
      <c r="T46" s="20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80" zoomScaleNormal="80" workbookViewId="0">
      <selection sqref="A1:XFD1048576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420</v>
      </c>
    </row>
    <row r="2" spans="1:18" x14ac:dyDescent="0.25">
      <c r="A2" s="15"/>
      <c r="B2" s="16" t="s">
        <v>434</v>
      </c>
    </row>
    <row r="3" spans="1:18" x14ac:dyDescent="0.25">
      <c r="A3" s="13" t="s">
        <v>432</v>
      </c>
      <c r="B3" s="17">
        <v>44.135925398573569</v>
      </c>
    </row>
    <row r="4" spans="1:18" x14ac:dyDescent="0.25">
      <c r="A4" s="13" t="s">
        <v>8</v>
      </c>
      <c r="B4" s="17">
        <v>6.2487402221079131</v>
      </c>
    </row>
    <row r="5" spans="1:18" x14ac:dyDescent="0.25">
      <c r="A5" s="13" t="s">
        <v>436</v>
      </c>
      <c r="B5" s="17">
        <v>28.987952895191317</v>
      </c>
    </row>
    <row r="6" spans="1:18" x14ac:dyDescent="0.25">
      <c r="A6" s="13" t="s">
        <v>9</v>
      </c>
      <c r="B6" s="17">
        <v>12.409517712678728</v>
      </c>
    </row>
    <row r="7" spans="1:18" x14ac:dyDescent="0.25">
      <c r="A7" s="13" t="s">
        <v>10</v>
      </c>
      <c r="B7" s="17">
        <v>8.2178637714484744</v>
      </c>
    </row>
    <row r="8" spans="1:18" x14ac:dyDescent="0.25">
      <c r="B8" s="18">
        <f>SUM(B3:B7)</f>
        <v>100.00000000000001</v>
      </c>
    </row>
    <row r="9" spans="1:18" x14ac:dyDescent="0.25">
      <c r="B9" s="18"/>
    </row>
    <row r="10" spans="1:18" x14ac:dyDescent="0.25">
      <c r="B10" s="18"/>
    </row>
    <row r="11" spans="1:18" x14ac:dyDescent="0.25">
      <c r="D11" s="13" t="s">
        <v>433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15"/>
      <c r="E12" s="16" t="s">
        <v>79</v>
      </c>
      <c r="F12" s="16" t="s">
        <v>80</v>
      </c>
      <c r="G12" s="16" t="s">
        <v>81</v>
      </c>
      <c r="M12" s="13" t="s">
        <v>432</v>
      </c>
      <c r="N12" s="20">
        <v>0.29421606304103104</v>
      </c>
      <c r="O12" s="20">
        <v>0.31913104869795261</v>
      </c>
      <c r="P12" s="20">
        <v>0.47745650587742661</v>
      </c>
      <c r="Q12" s="20">
        <v>0.57305337590293026</v>
      </c>
      <c r="R12" s="20">
        <v>0.44135925398573572</v>
      </c>
    </row>
    <row r="13" spans="1:18" x14ac:dyDescent="0.25">
      <c r="D13" s="13" t="s">
        <v>432</v>
      </c>
      <c r="E13" s="20">
        <v>0.54449514285349843</v>
      </c>
      <c r="F13" s="20">
        <v>0.3595121753704526</v>
      </c>
      <c r="G13" s="20">
        <v>0.44135925398573572</v>
      </c>
      <c r="M13" s="13" t="s">
        <v>8</v>
      </c>
      <c r="N13" s="20">
        <v>7.191102829859089E-2</v>
      </c>
      <c r="O13" s="20">
        <v>7.0613248504816234E-2</v>
      </c>
      <c r="P13" s="20">
        <v>5.9517505977496825E-2</v>
      </c>
      <c r="Q13" s="20">
        <v>5.4908200649624983E-2</v>
      </c>
      <c r="R13" s="20">
        <v>6.2487402221079125E-2</v>
      </c>
    </row>
    <row r="14" spans="1:18" x14ac:dyDescent="0.25">
      <c r="D14" s="13" t="s">
        <v>8</v>
      </c>
      <c r="E14" s="20">
        <v>7.1165259603592698E-2</v>
      </c>
      <c r="F14" s="20">
        <v>5.5600786095537508E-2</v>
      </c>
      <c r="G14" s="20">
        <v>6.2487402221079125E-2</v>
      </c>
      <c r="M14" s="13" t="s">
        <v>436</v>
      </c>
      <c r="N14" s="20">
        <v>0.40984045650401768</v>
      </c>
      <c r="O14" s="20">
        <v>0.29773511105340461</v>
      </c>
      <c r="P14" s="20">
        <v>0.26485290159986086</v>
      </c>
      <c r="Q14" s="20">
        <v>0.27259316716415843</v>
      </c>
      <c r="R14" s="20">
        <v>0.28987952895191316</v>
      </c>
    </row>
    <row r="15" spans="1:18" x14ac:dyDescent="0.25">
      <c r="D15" s="13" t="s">
        <v>436</v>
      </c>
      <c r="E15" s="20">
        <v>0.22803259599948253</v>
      </c>
      <c r="F15" s="20">
        <v>0.33896031779314811</v>
      </c>
      <c r="G15" s="20">
        <v>0.28987952895191316</v>
      </c>
      <c r="M15" s="13" t="s">
        <v>9</v>
      </c>
      <c r="N15" s="20">
        <v>0.16319242265440007</v>
      </c>
      <c r="O15" s="20">
        <v>0.174285273758612</v>
      </c>
      <c r="P15" s="20">
        <v>0.1258271582868363</v>
      </c>
      <c r="Q15" s="20">
        <v>5.002735627566815E-2</v>
      </c>
      <c r="R15" s="20">
        <v>0.12409517712678728</v>
      </c>
    </row>
    <row r="16" spans="1:18" ht="15.75" thickBot="1" x14ac:dyDescent="0.3">
      <c r="D16" s="13" t="s">
        <v>9</v>
      </c>
      <c r="E16" s="20">
        <v>1.6278866356037678E-2</v>
      </c>
      <c r="F16" s="20">
        <v>0.2096565676431161</v>
      </c>
      <c r="G16" s="20">
        <v>0.12409517712678728</v>
      </c>
      <c r="M16" s="13" t="s">
        <v>10</v>
      </c>
      <c r="N16" s="20">
        <v>6.0840029501960324E-2</v>
      </c>
      <c r="O16" s="20">
        <v>0.13823531798521452</v>
      </c>
      <c r="P16" s="20">
        <v>7.2345928258379419E-2</v>
      </c>
      <c r="Q16" s="23">
        <v>4.9417900007618212E-2</v>
      </c>
      <c r="R16" s="20">
        <v>8.2178637714484748E-2</v>
      </c>
    </row>
    <row r="17" spans="4:18" ht="16.5" thickTop="1" thickBot="1" x14ac:dyDescent="0.3">
      <c r="D17" s="13" t="s">
        <v>10</v>
      </c>
      <c r="E17" s="20">
        <v>0.14002813518738874</v>
      </c>
      <c r="F17" s="23">
        <v>3.6270153097745686E-2</v>
      </c>
      <c r="G17" s="20">
        <v>8.2178637714484748E-2</v>
      </c>
      <c r="M17" s="8" t="s">
        <v>87</v>
      </c>
      <c r="N17" s="20">
        <v>0.10385004248978874</v>
      </c>
      <c r="O17" s="20">
        <v>0.24838587178242649</v>
      </c>
      <c r="P17" s="20">
        <v>0.41493133101883578</v>
      </c>
      <c r="Q17" s="20">
        <v>0.23283275470894901</v>
      </c>
      <c r="R17" s="20">
        <v>1</v>
      </c>
    </row>
    <row r="18" spans="4:18" ht="15.75" thickTop="1" x14ac:dyDescent="0.25">
      <c r="D18" s="8" t="s">
        <v>87</v>
      </c>
      <c r="E18" s="20">
        <v>0.44245737717871025</v>
      </c>
      <c r="F18" s="20">
        <v>0.55754262282128975</v>
      </c>
      <c r="G18" s="20">
        <v>1</v>
      </c>
      <c r="M18" s="8"/>
      <c r="N18" s="25"/>
      <c r="O18" s="25"/>
      <c r="P18" s="25"/>
      <c r="Q18" s="25"/>
      <c r="R18" s="25"/>
    </row>
    <row r="19" spans="4:18" x14ac:dyDescent="0.25">
      <c r="D19" s="4"/>
      <c r="E19" s="33"/>
      <c r="F19" s="33"/>
      <c r="G19" s="33"/>
    </row>
    <row r="22" spans="4:18" x14ac:dyDescent="0.25">
      <c r="D22" s="15"/>
      <c r="E22" s="16" t="s">
        <v>94</v>
      </c>
      <c r="F22" s="16" t="s">
        <v>95</v>
      </c>
      <c r="G22" s="16" t="s">
        <v>96</v>
      </c>
      <c r="H22" s="16" t="s">
        <v>81</v>
      </c>
    </row>
    <row r="23" spans="4:18" x14ac:dyDescent="0.25">
      <c r="D23" s="13" t="s">
        <v>432</v>
      </c>
      <c r="E23" s="20">
        <v>0.31938475643198022</v>
      </c>
      <c r="F23" s="20">
        <v>0.69901175148869588</v>
      </c>
      <c r="G23" s="20">
        <v>3.5899387817894389E-2</v>
      </c>
      <c r="H23" s="20">
        <v>0.44135925398573572</v>
      </c>
    </row>
    <row r="24" spans="4:18" x14ac:dyDescent="0.25">
      <c r="D24" s="13" t="s">
        <v>8</v>
      </c>
      <c r="E24" s="20">
        <v>0.11980714291561274</v>
      </c>
      <c r="F24" s="20">
        <v>7.700191826528234E-2</v>
      </c>
      <c r="G24" s="20">
        <v>8.4466807422575417E-3</v>
      </c>
      <c r="H24" s="20">
        <v>6.2487402221079125E-2</v>
      </c>
    </row>
    <row r="25" spans="4:18" x14ac:dyDescent="0.25">
      <c r="D25" s="13" t="s">
        <v>436</v>
      </c>
      <c r="E25" s="20">
        <v>3.1542556529663918E-3</v>
      </c>
      <c r="F25" s="20">
        <v>6.9514139945870954E-2</v>
      </c>
      <c r="G25" s="20">
        <v>0.82672832694980547</v>
      </c>
      <c r="H25" s="20">
        <v>0.28987952895191316</v>
      </c>
    </row>
    <row r="26" spans="4:18" x14ac:dyDescent="0.25">
      <c r="D26" s="13" t="s">
        <v>9</v>
      </c>
      <c r="E26" s="20">
        <v>2.8909462494099418E-2</v>
      </c>
      <c r="F26" s="20">
        <v>0.14706602464702523</v>
      </c>
      <c r="G26" s="20">
        <v>0.12892560449004276</v>
      </c>
      <c r="H26" s="20">
        <v>0.12409517712678728</v>
      </c>
    </row>
    <row r="27" spans="4:18" ht="15.75" thickBot="1" x14ac:dyDescent="0.3">
      <c r="D27" s="13" t="s">
        <v>10</v>
      </c>
      <c r="E27" s="20">
        <v>0.52874438250534117</v>
      </c>
      <c r="F27" s="20">
        <v>7.4061656531255815E-3</v>
      </c>
      <c r="G27" s="23">
        <v>0</v>
      </c>
      <c r="H27" s="20">
        <v>8.2178637714484748E-2</v>
      </c>
    </row>
    <row r="28" spans="4:18" ht="15.75" thickTop="1" x14ac:dyDescent="0.25">
      <c r="D28" s="8" t="s">
        <v>87</v>
      </c>
      <c r="E28" s="20">
        <v>0.14774231676580951</v>
      </c>
      <c r="F28" s="20">
        <v>0.54828879833717381</v>
      </c>
      <c r="G28" s="20">
        <v>0.30396888489701668</v>
      </c>
      <c r="H28" s="20">
        <v>1</v>
      </c>
    </row>
    <row r="29" spans="4:18" x14ac:dyDescent="0.25">
      <c r="D29" s="7"/>
      <c r="E29" s="19"/>
      <c r="F29" s="19"/>
      <c r="G29" s="19"/>
      <c r="H29" s="19"/>
    </row>
    <row r="31" spans="4:18" x14ac:dyDescent="0.25">
      <c r="D31" s="13" t="s">
        <v>433</v>
      </c>
    </row>
    <row r="32" spans="4:18" x14ac:dyDescent="0.25">
      <c r="D32" s="15"/>
      <c r="E32" s="16" t="s">
        <v>308</v>
      </c>
      <c r="F32" s="16" t="s">
        <v>309</v>
      </c>
      <c r="G32" s="16" t="s">
        <v>310</v>
      </c>
      <c r="H32" s="16" t="s">
        <v>311</v>
      </c>
      <c r="I32" s="16" t="s">
        <v>312</v>
      </c>
      <c r="J32" s="16" t="s">
        <v>81</v>
      </c>
    </row>
    <row r="33" spans="4:20" x14ac:dyDescent="0.25">
      <c r="D33" s="13" t="s">
        <v>432</v>
      </c>
      <c r="E33" s="20">
        <v>0.44440599878659187</v>
      </c>
      <c r="F33" s="20">
        <v>0.43509644901562949</v>
      </c>
      <c r="G33" s="20">
        <v>0.44931230209691492</v>
      </c>
      <c r="H33" s="20">
        <v>0.44073373611515232</v>
      </c>
      <c r="I33" s="20">
        <v>0.42899314816637057</v>
      </c>
      <c r="J33" s="20">
        <v>0.44135925398573572</v>
      </c>
    </row>
    <row r="34" spans="4:20" x14ac:dyDescent="0.25">
      <c r="D34" s="13" t="s">
        <v>8</v>
      </c>
      <c r="E34" s="20">
        <v>4.9524590474745944E-2</v>
      </c>
      <c r="F34" s="20">
        <v>4.3473684826017552E-2</v>
      </c>
      <c r="G34" s="20">
        <v>6.5732183645660178E-2</v>
      </c>
      <c r="H34" s="20">
        <v>9.4603094459753193E-2</v>
      </c>
      <c r="I34" s="20">
        <v>6.8435472092890776E-2</v>
      </c>
      <c r="J34" s="20">
        <v>6.2487402221079125E-2</v>
      </c>
    </row>
    <row r="35" spans="4:20" x14ac:dyDescent="0.25">
      <c r="D35" s="13" t="s">
        <v>436</v>
      </c>
      <c r="E35" s="20">
        <v>0.3274187585317761</v>
      </c>
      <c r="F35" s="20">
        <v>0.32017915718938389</v>
      </c>
      <c r="G35" s="20">
        <v>0.28668200641692659</v>
      </c>
      <c r="H35" s="20">
        <v>0.22650272990227124</v>
      </c>
      <c r="I35" s="20">
        <v>0.26574031395174197</v>
      </c>
      <c r="J35" s="20">
        <v>0.28987952895191316</v>
      </c>
    </row>
    <row r="36" spans="4:20" x14ac:dyDescent="0.25">
      <c r="D36" s="13" t="s">
        <v>9</v>
      </c>
      <c r="E36" s="20">
        <v>8.2540194145305626E-2</v>
      </c>
      <c r="F36" s="20">
        <v>0.1181887816258632</v>
      </c>
      <c r="G36" s="20">
        <v>0.12336408285705883</v>
      </c>
      <c r="H36" s="20">
        <v>0.1476265254077738</v>
      </c>
      <c r="I36" s="20">
        <v>0.18157100167282106</v>
      </c>
      <c r="J36" s="20">
        <v>0.12409517712678728</v>
      </c>
    </row>
    <row r="37" spans="4:20" ht="15.75" thickBot="1" x14ac:dyDescent="0.3">
      <c r="D37" s="13" t="s">
        <v>10</v>
      </c>
      <c r="E37" s="20">
        <v>9.6110458061580459E-2</v>
      </c>
      <c r="F37" s="20">
        <v>8.3061927343105899E-2</v>
      </c>
      <c r="G37" s="20">
        <v>7.4909424983439513E-2</v>
      </c>
      <c r="H37" s="20">
        <v>9.0533914115049546E-2</v>
      </c>
      <c r="I37" s="23">
        <v>5.5260064116175615E-2</v>
      </c>
      <c r="J37" s="20">
        <v>8.2178637714484748E-2</v>
      </c>
    </row>
    <row r="38" spans="4:20" ht="15.75" thickTop="1" x14ac:dyDescent="0.25">
      <c r="D38" s="8" t="s">
        <v>87</v>
      </c>
      <c r="E38" s="20">
        <v>0.17010105635903633</v>
      </c>
      <c r="F38" s="20">
        <v>0.27577727288119469</v>
      </c>
      <c r="G38" s="20">
        <v>0.2878538061014369</v>
      </c>
      <c r="H38" s="20">
        <v>0.18842890982650942</v>
      </c>
      <c r="I38" s="20">
        <v>7.7838954831822668E-2</v>
      </c>
      <c r="J38" s="20">
        <v>1</v>
      </c>
    </row>
    <row r="39" spans="4:20" x14ac:dyDescent="0.25">
      <c r="D39" s="7"/>
      <c r="E39" s="19"/>
      <c r="F39" s="19"/>
      <c r="G39" s="19"/>
      <c r="H39" s="19"/>
      <c r="I39" s="19"/>
      <c r="J39" s="19"/>
    </row>
    <row r="41" spans="4:20" x14ac:dyDescent="0.25">
      <c r="D41" s="13" t="s">
        <v>433</v>
      </c>
    </row>
    <row r="42" spans="4:20" x14ac:dyDescent="0.25">
      <c r="D42" s="15"/>
      <c r="E42" s="16" t="s">
        <v>326</v>
      </c>
      <c r="F42" s="16" t="s">
        <v>327</v>
      </c>
      <c r="G42" s="16" t="s">
        <v>328</v>
      </c>
      <c r="H42" s="16" t="s">
        <v>329</v>
      </c>
      <c r="I42" s="16" t="s">
        <v>330</v>
      </c>
      <c r="J42" s="16" t="s">
        <v>331</v>
      </c>
      <c r="K42" s="16" t="s">
        <v>332</v>
      </c>
      <c r="L42" s="16" t="s">
        <v>333</v>
      </c>
      <c r="M42" s="16" t="s">
        <v>334</v>
      </c>
      <c r="N42" s="16" t="s">
        <v>335</v>
      </c>
      <c r="O42" s="16" t="s">
        <v>336</v>
      </c>
      <c r="P42" s="16" t="s">
        <v>337</v>
      </c>
      <c r="Q42" s="16" t="s">
        <v>338</v>
      </c>
      <c r="R42" s="16" t="s">
        <v>339</v>
      </c>
      <c r="S42" s="16" t="s">
        <v>340</v>
      </c>
      <c r="T42" s="16" t="s">
        <v>81</v>
      </c>
    </row>
    <row r="43" spans="4:20" x14ac:dyDescent="0.25">
      <c r="D43" s="13" t="s">
        <v>432</v>
      </c>
      <c r="E43" s="20">
        <v>0.47398287450070564</v>
      </c>
      <c r="F43" s="20">
        <v>0.45312670522754561</v>
      </c>
      <c r="G43" s="20">
        <v>0.60159541851608078</v>
      </c>
      <c r="H43" s="20">
        <v>0.42449969286476352</v>
      </c>
      <c r="I43" s="20">
        <v>0.39583555693741268</v>
      </c>
      <c r="J43" s="20">
        <v>0.42188296355177329</v>
      </c>
      <c r="K43" s="20">
        <v>0.416669769936023</v>
      </c>
      <c r="L43" s="20">
        <v>0.40361477296505543</v>
      </c>
      <c r="M43" s="20">
        <v>0.43490622991684363</v>
      </c>
      <c r="N43" s="20">
        <v>0.42452119454082338</v>
      </c>
      <c r="O43" s="20">
        <v>0.4063009681136</v>
      </c>
      <c r="P43" s="20">
        <v>0.41664700378340996</v>
      </c>
      <c r="Q43" s="20">
        <v>0.47399472131656573</v>
      </c>
      <c r="R43" s="20">
        <v>0.41917212924646918</v>
      </c>
      <c r="S43" s="20">
        <v>0.4687493118609482</v>
      </c>
      <c r="T43" s="20">
        <v>0.44135925398573572</v>
      </c>
    </row>
    <row r="44" spans="4:20" x14ac:dyDescent="0.25">
      <c r="D44" s="13" t="s">
        <v>8</v>
      </c>
      <c r="E44" s="20">
        <v>5.4677222607572531E-2</v>
      </c>
      <c r="F44" s="20">
        <v>3.9070173523955039E-2</v>
      </c>
      <c r="G44" s="20">
        <v>4.9471475424591724E-2</v>
      </c>
      <c r="H44" s="20">
        <v>4.6897934111409266E-2</v>
      </c>
      <c r="I44" s="20">
        <v>6.2508411024126298E-2</v>
      </c>
      <c r="J44" s="20">
        <v>9.8964299908820982E-2</v>
      </c>
      <c r="K44" s="20">
        <v>7.2925588566066124E-2</v>
      </c>
      <c r="L44" s="20">
        <v>4.9461184348189996E-2</v>
      </c>
      <c r="M44" s="20">
        <v>6.2493914195018409E-2</v>
      </c>
      <c r="N44" s="20">
        <v>7.2939355579358447E-2</v>
      </c>
      <c r="O44" s="20">
        <v>6.7700617976687472E-2</v>
      </c>
      <c r="P44" s="20">
        <v>3.906269069606607E-2</v>
      </c>
      <c r="Q44" s="20">
        <v>8.0750056064448239E-2</v>
      </c>
      <c r="R44" s="20">
        <v>5.4705142759487797E-2</v>
      </c>
      <c r="S44" s="20">
        <v>5.9910303368394785E-2</v>
      </c>
      <c r="T44" s="20">
        <v>6.2487402221079125E-2</v>
      </c>
    </row>
    <row r="45" spans="4:20" x14ac:dyDescent="0.25">
      <c r="D45" s="13" t="s">
        <v>436</v>
      </c>
      <c r="E45" s="20">
        <v>0.31509961969910782</v>
      </c>
      <c r="F45" s="20">
        <v>0.3124658954490887</v>
      </c>
      <c r="G45" s="20">
        <v>0.22655392975883076</v>
      </c>
      <c r="H45" s="20">
        <v>0.31769422262455144</v>
      </c>
      <c r="I45" s="20">
        <v>0.3046716568209345</v>
      </c>
      <c r="J45" s="20">
        <v>0.20051434316040492</v>
      </c>
      <c r="K45" s="20">
        <v>0.31769906231613126</v>
      </c>
      <c r="L45" s="20">
        <v>0.35941968333682084</v>
      </c>
      <c r="M45" s="20">
        <v>0.32289496062889905</v>
      </c>
      <c r="N45" s="20">
        <v>0.26817718236376403</v>
      </c>
      <c r="O45" s="20">
        <v>0.3462988732773713</v>
      </c>
      <c r="P45" s="20">
        <v>0.31249338920304298</v>
      </c>
      <c r="Q45" s="20">
        <v>0.23435801894115821</v>
      </c>
      <c r="R45" s="20">
        <v>0.32816982214572576</v>
      </c>
      <c r="S45" s="20">
        <v>0.20837217495981267</v>
      </c>
      <c r="T45" s="20">
        <v>0.28987952895191316</v>
      </c>
    </row>
    <row r="46" spans="4:20" x14ac:dyDescent="0.25">
      <c r="D46" s="13" t="s">
        <v>9</v>
      </c>
      <c r="E46" s="20">
        <v>7.0295869310435549E-2</v>
      </c>
      <c r="F46" s="20">
        <v>7.2935992578849723E-2</v>
      </c>
      <c r="G46" s="20">
        <v>6.2494726005434327E-2</v>
      </c>
      <c r="H46" s="20">
        <v>0.15621868028838382</v>
      </c>
      <c r="I46" s="20">
        <v>0.1588651034149918</v>
      </c>
      <c r="J46" s="20">
        <v>0.17447455170317724</v>
      </c>
      <c r="K46" s="20">
        <v>0.12239046079826019</v>
      </c>
      <c r="L46" s="20">
        <v>0.11718804491874173</v>
      </c>
      <c r="M46" s="20">
        <v>8.5934812102799796E-2</v>
      </c>
      <c r="N46" s="20">
        <v>0.1796782509314733</v>
      </c>
      <c r="O46" s="20">
        <v>0.11980218760754741</v>
      </c>
      <c r="P46" s="20">
        <v>0.10417802367682356</v>
      </c>
      <c r="Q46" s="20">
        <v>0.12757680829408821</v>
      </c>
      <c r="R46" s="20">
        <v>0.13802932093114098</v>
      </c>
      <c r="S46" s="20">
        <v>0.13019223852551068</v>
      </c>
      <c r="T46" s="20">
        <v>0.12409517712678728</v>
      </c>
    </row>
    <row r="47" spans="4:20" ht="15.75" thickBot="1" x14ac:dyDescent="0.3">
      <c r="D47" s="13" t="s">
        <v>10</v>
      </c>
      <c r="E47" s="20">
        <v>8.5944413882178494E-2</v>
      </c>
      <c r="F47" s="20">
        <v>0.12240123322056097</v>
      </c>
      <c r="G47" s="20">
        <v>5.9884450295062418E-2</v>
      </c>
      <c r="H47" s="20">
        <v>5.4689470110891987E-2</v>
      </c>
      <c r="I47" s="20">
        <v>7.8119271802534682E-2</v>
      </c>
      <c r="J47" s="20">
        <v>0.10416384167582353</v>
      </c>
      <c r="K47" s="20">
        <v>7.0315118383519407E-2</v>
      </c>
      <c r="L47" s="20">
        <v>7.0316314431192017E-2</v>
      </c>
      <c r="M47" s="20">
        <v>9.3770083156439268E-2</v>
      </c>
      <c r="N47" s="20">
        <v>5.4684016584580858E-2</v>
      </c>
      <c r="O47" s="20">
        <v>5.989735302479389E-2</v>
      </c>
      <c r="P47" s="20">
        <v>0.12761889264065743</v>
      </c>
      <c r="Q47" s="20">
        <v>8.3320395383739587E-2</v>
      </c>
      <c r="R47" s="20">
        <v>5.9923584917176309E-2</v>
      </c>
      <c r="S47" s="23">
        <v>0.13277597128533364</v>
      </c>
      <c r="T47" s="20">
        <v>8.2178637714484748E-2</v>
      </c>
    </row>
    <row r="48" spans="4:20" ht="15.75" thickTop="1" x14ac:dyDescent="0.25">
      <c r="D48" s="8" t="s">
        <v>87</v>
      </c>
      <c r="E48" s="20">
        <v>6.741766897955169E-2</v>
      </c>
      <c r="F48" s="20">
        <v>5.9101925504999604E-2</v>
      </c>
      <c r="G48" s="20">
        <v>7.1659794662250517E-2</v>
      </c>
      <c r="H48" s="20">
        <v>6.2345903968239899E-2</v>
      </c>
      <c r="I48" s="20">
        <v>8.6870655278005776E-2</v>
      </c>
      <c r="J48" s="20">
        <v>8.6215167645194948E-2</v>
      </c>
      <c r="K48" s="20">
        <v>0.10825382287160022</v>
      </c>
      <c r="L48" s="20">
        <v>4.6237275235467605E-2</v>
      </c>
      <c r="M48" s="20">
        <v>6.2100801581555398E-2</v>
      </c>
      <c r="N48" s="20">
        <v>7.8658919066224409E-2</v>
      </c>
      <c r="O48" s="20">
        <v>5.3883018435892022E-2</v>
      </c>
      <c r="P48" s="20">
        <v>4.9546560584633692E-2</v>
      </c>
      <c r="Q48" s="20">
        <v>4.673796136089875E-2</v>
      </c>
      <c r="R48" s="20">
        <v>6.6049449406513597E-2</v>
      </c>
      <c r="S48" s="20">
        <v>5.4921075418971892E-2</v>
      </c>
      <c r="T48" s="20">
        <v>1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6"/>
  <sheetViews>
    <sheetView zoomScale="80" zoomScaleNormal="80" workbookViewId="0">
      <selection activeCell="D13" sqref="D13"/>
    </sheetView>
  </sheetViews>
  <sheetFormatPr defaultRowHeight="15" x14ac:dyDescent="0.25"/>
  <cols>
    <col min="1" max="1" width="22.71093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2" x14ac:dyDescent="0.25">
      <c r="A1" s="13" t="s">
        <v>399</v>
      </c>
    </row>
    <row r="2" spans="1:2" x14ac:dyDescent="0.25">
      <c r="A2" s="15"/>
      <c r="B2" s="16" t="s">
        <v>434</v>
      </c>
    </row>
    <row r="3" spans="1:2" x14ac:dyDescent="0.25">
      <c r="A3" s="8" t="s">
        <v>11</v>
      </c>
      <c r="B3" s="17">
        <v>3.7650629123001087</v>
      </c>
    </row>
    <row r="4" spans="1:2" x14ac:dyDescent="0.25">
      <c r="A4" s="8" t="s">
        <v>12</v>
      </c>
      <c r="B4" s="17">
        <v>3.1032058424668909</v>
      </c>
    </row>
    <row r="5" spans="1:2" x14ac:dyDescent="0.25">
      <c r="A5" s="8" t="s">
        <v>13</v>
      </c>
      <c r="B5" s="17">
        <v>3.5790995389817608</v>
      </c>
    </row>
    <row r="6" spans="1:2" x14ac:dyDescent="0.25">
      <c r="A6" s="8" t="s">
        <v>14</v>
      </c>
      <c r="B6" s="17">
        <v>5.9568748800691447</v>
      </c>
    </row>
    <row r="7" spans="1:2" x14ac:dyDescent="0.25">
      <c r="A7" s="8" t="s">
        <v>15</v>
      </c>
      <c r="B7" s="17">
        <v>11.314176109289864</v>
      </c>
    </row>
    <row r="8" spans="1:2" x14ac:dyDescent="0.25">
      <c r="A8" s="8" t="s">
        <v>16</v>
      </c>
      <c r="B8" s="17">
        <v>16.902349274126056</v>
      </c>
    </row>
    <row r="9" spans="1:2" x14ac:dyDescent="0.25">
      <c r="A9" s="8" t="s">
        <v>17</v>
      </c>
      <c r="B9" s="17">
        <v>16.980112843848818</v>
      </c>
    </row>
    <row r="10" spans="1:2" x14ac:dyDescent="0.25">
      <c r="A10" s="8" t="s">
        <v>18</v>
      </c>
      <c r="B10" s="17">
        <v>14.758469335595155</v>
      </c>
    </row>
    <row r="11" spans="1:2" x14ac:dyDescent="0.25">
      <c r="A11" s="8" t="s">
        <v>19</v>
      </c>
      <c r="B11" s="17">
        <v>4.3271052601874711</v>
      </c>
    </row>
    <row r="12" spans="1:2" x14ac:dyDescent="0.25">
      <c r="A12" s="8" t="s">
        <v>20</v>
      </c>
      <c r="B12" s="17">
        <v>3.5982884758340332</v>
      </c>
    </row>
    <row r="13" spans="1:2" x14ac:dyDescent="0.25">
      <c r="A13" s="8" t="s">
        <v>21</v>
      </c>
      <c r="B13" s="17">
        <v>15.715255527300696</v>
      </c>
    </row>
    <row r="14" spans="1:2" x14ac:dyDescent="0.25">
      <c r="B14" s="18">
        <f>SUM(B3:B13)</f>
        <v>100</v>
      </c>
    </row>
    <row r="17" spans="4:18" x14ac:dyDescent="0.25">
      <c r="D17" s="24"/>
    </row>
    <row r="18" spans="4:18" x14ac:dyDescent="0.25">
      <c r="D18" s="15"/>
      <c r="E18" s="16" t="s">
        <v>79</v>
      </c>
      <c r="F18" s="16" t="s">
        <v>80</v>
      </c>
      <c r="G18" s="16" t="s">
        <v>81</v>
      </c>
      <c r="M18" s="15"/>
      <c r="N18" s="16" t="s">
        <v>423</v>
      </c>
      <c r="O18" s="16" t="s">
        <v>424</v>
      </c>
      <c r="P18" s="16" t="s">
        <v>425</v>
      </c>
      <c r="Q18" s="16" t="s">
        <v>426</v>
      </c>
      <c r="R18" s="16" t="s">
        <v>81</v>
      </c>
    </row>
    <row r="19" spans="4:18" x14ac:dyDescent="0.25">
      <c r="D19" s="8" t="s">
        <v>11</v>
      </c>
      <c r="E19" s="20">
        <v>3.0523216085163611E-2</v>
      </c>
      <c r="F19" s="20">
        <v>4.3306836110070732E-2</v>
      </c>
      <c r="G19" s="20">
        <v>3.7650629123001086E-2</v>
      </c>
      <c r="M19" s="8" t="s">
        <v>11</v>
      </c>
      <c r="N19" s="20">
        <v>3.9781064399673924E-2</v>
      </c>
      <c r="O19" s="20">
        <v>3.8443872789684246E-2</v>
      </c>
      <c r="P19" s="20">
        <v>3.6310925047387629E-2</v>
      </c>
      <c r="Q19" s="20">
        <v>3.8241649410281804E-2</v>
      </c>
      <c r="R19" s="20">
        <v>3.7650629123001086E-2</v>
      </c>
    </row>
    <row r="20" spans="4:18" x14ac:dyDescent="0.25">
      <c r="D20" s="8" t="s">
        <v>12</v>
      </c>
      <c r="E20" s="20">
        <v>2.8613522018881923E-2</v>
      </c>
      <c r="F20" s="20">
        <v>3.2951372268874755E-2</v>
      </c>
      <c r="G20" s="20">
        <v>3.1032058424668909E-2</v>
      </c>
      <c r="M20" s="8" t="s">
        <v>12</v>
      </c>
      <c r="N20" s="20">
        <v>2.3671441326035485E-2</v>
      </c>
      <c r="O20" s="20">
        <v>3.1510439912682889E-2</v>
      </c>
      <c r="P20" s="20">
        <v>2.7894337481552584E-2</v>
      </c>
      <c r="Q20" s="20">
        <v>3.9396499781842356E-2</v>
      </c>
      <c r="R20" s="20">
        <v>3.1032058424668909E-2</v>
      </c>
    </row>
    <row r="21" spans="4:18" x14ac:dyDescent="0.25">
      <c r="D21" s="8" t="s">
        <v>13</v>
      </c>
      <c r="E21" s="20">
        <v>3.4485649049981866E-2</v>
      </c>
      <c r="F21" s="20">
        <v>3.682689846555192E-2</v>
      </c>
      <c r="G21" s="20">
        <v>3.5790995389817608E-2</v>
      </c>
      <c r="M21" s="8" t="s">
        <v>13</v>
      </c>
      <c r="N21" s="20">
        <v>3.6826986530026008E-2</v>
      </c>
      <c r="O21" s="20">
        <v>2.995074211427505E-2</v>
      </c>
      <c r="P21" s="20">
        <v>4.3716123065025252E-2</v>
      </c>
      <c r="Q21" s="20">
        <v>2.7435920521362133E-2</v>
      </c>
      <c r="R21" s="20">
        <v>3.5790995389817608E-2</v>
      </c>
    </row>
    <row r="22" spans="4:18" x14ac:dyDescent="0.25">
      <c r="D22" s="8" t="s">
        <v>14</v>
      </c>
      <c r="E22" s="20">
        <v>6.3286860466599482E-2</v>
      </c>
      <c r="F22" s="20">
        <v>5.6618111722165264E-2</v>
      </c>
      <c r="G22" s="20">
        <v>5.9568748800691448E-2</v>
      </c>
      <c r="M22" s="8" t="s">
        <v>14</v>
      </c>
      <c r="N22" s="20">
        <v>5.0859826870074926E-2</v>
      </c>
      <c r="O22" s="20">
        <v>4.6003781577388436E-2</v>
      </c>
      <c r="P22" s="20">
        <v>6.3340577900798334E-2</v>
      </c>
      <c r="Q22" s="20">
        <v>7.1202498770699008E-2</v>
      </c>
      <c r="R22" s="20">
        <v>5.9568748800691448E-2</v>
      </c>
    </row>
    <row r="23" spans="4:18" x14ac:dyDescent="0.25">
      <c r="D23" s="8" t="s">
        <v>15</v>
      </c>
      <c r="E23" s="20">
        <v>0.1068636008302067</v>
      </c>
      <c r="F23" s="20">
        <v>0.11812401394610994</v>
      </c>
      <c r="G23" s="20">
        <v>0.11314176109289864</v>
      </c>
      <c r="M23" s="8" t="s">
        <v>15</v>
      </c>
      <c r="N23" s="20">
        <v>7.2803850782190135E-2</v>
      </c>
      <c r="O23" s="20">
        <v>0.12097477054914021</v>
      </c>
      <c r="P23" s="20">
        <v>0.12101309948633848</v>
      </c>
      <c r="Q23" s="20">
        <v>0.10874985283016254</v>
      </c>
      <c r="R23" s="20">
        <v>0.11314176109289864</v>
      </c>
    </row>
    <row r="24" spans="4:18" x14ac:dyDescent="0.25">
      <c r="D24" s="8" t="s">
        <v>16</v>
      </c>
      <c r="E24" s="20">
        <v>0.18471187855220408</v>
      </c>
      <c r="F24" s="20">
        <v>0.15657342748355432</v>
      </c>
      <c r="G24" s="20">
        <v>0.16902349274126058</v>
      </c>
      <c r="M24" s="8" t="s">
        <v>16</v>
      </c>
      <c r="N24" s="20">
        <v>0.14022747564147356</v>
      </c>
      <c r="O24" s="20">
        <v>0.14566863319510828</v>
      </c>
      <c r="P24" s="20">
        <v>0.17815223695856411</v>
      </c>
      <c r="Q24" s="20">
        <v>0.19051395170059077</v>
      </c>
      <c r="R24" s="20">
        <v>0.16902349274126058</v>
      </c>
    </row>
    <row r="25" spans="4:18" x14ac:dyDescent="0.25">
      <c r="D25" s="8" t="s">
        <v>17</v>
      </c>
      <c r="E25" s="20">
        <v>0.19200169831571542</v>
      </c>
      <c r="F25" s="20">
        <v>0.15218309258313945</v>
      </c>
      <c r="G25" s="20">
        <v>0.16980112843848816</v>
      </c>
      <c r="M25" s="8" t="s">
        <v>17</v>
      </c>
      <c r="N25" s="20">
        <v>0.1405457862660611</v>
      </c>
      <c r="O25" s="20">
        <v>0.15509660875280981</v>
      </c>
      <c r="P25" s="20">
        <v>0.17234719128086998</v>
      </c>
      <c r="Q25" s="20">
        <v>0.1939992797335014</v>
      </c>
      <c r="R25" s="20">
        <v>0.16980112843848816</v>
      </c>
    </row>
    <row r="26" spans="4:18" x14ac:dyDescent="0.25">
      <c r="D26" s="8" t="s">
        <v>18</v>
      </c>
      <c r="E26" s="20">
        <v>0.16248799607856715</v>
      </c>
      <c r="F26" s="20">
        <v>0.13575765814099106</v>
      </c>
      <c r="G26" s="20">
        <v>0.14758469335595156</v>
      </c>
      <c r="M26" s="8" t="s">
        <v>18</v>
      </c>
      <c r="N26" s="20">
        <v>0.12637319979814449</v>
      </c>
      <c r="O26" s="20">
        <v>0.14349544344269613</v>
      </c>
      <c r="P26" s="20">
        <v>0.14689048720606795</v>
      </c>
      <c r="Q26" s="20">
        <v>0.16264517871612497</v>
      </c>
      <c r="R26" s="20">
        <v>0.14758469335595156</v>
      </c>
    </row>
    <row r="27" spans="4:18" x14ac:dyDescent="0.25">
      <c r="D27" s="8" t="s">
        <v>19</v>
      </c>
      <c r="E27" s="20">
        <v>5.1014160527279653E-2</v>
      </c>
      <c r="F27" s="20">
        <v>3.7126239481489298E-2</v>
      </c>
      <c r="G27" s="20">
        <v>4.3271052601874714E-2</v>
      </c>
      <c r="M27" s="8" t="s">
        <v>19</v>
      </c>
      <c r="N27" s="20">
        <v>4.6733434261092353E-2</v>
      </c>
      <c r="O27" s="20">
        <v>4.677794999553677E-2</v>
      </c>
      <c r="P27" s="20">
        <v>4.2911674894124716E-2</v>
      </c>
      <c r="Q27" s="20">
        <v>3.8626022397517848E-2</v>
      </c>
      <c r="R27" s="20">
        <v>4.3271052601874714E-2</v>
      </c>
    </row>
    <row r="28" spans="4:18" x14ac:dyDescent="0.25">
      <c r="D28" s="8" t="s">
        <v>20</v>
      </c>
      <c r="E28" s="20">
        <v>3.6850899906884192E-2</v>
      </c>
      <c r="F28" s="20">
        <v>3.5294041089254234E-2</v>
      </c>
      <c r="G28" s="20">
        <v>3.5982884758340335E-2</v>
      </c>
      <c r="M28" s="8" t="s">
        <v>20</v>
      </c>
      <c r="N28" s="20">
        <v>3.7339388998874269E-2</v>
      </c>
      <c r="O28" s="20">
        <v>3.9907813907440616E-2</v>
      </c>
      <c r="P28" s="20">
        <v>3.6537297539923658E-2</v>
      </c>
      <c r="Q28" s="20">
        <v>3.0202713465520704E-2</v>
      </c>
      <c r="R28" s="20">
        <v>3.5982884758340335E-2</v>
      </c>
    </row>
    <row r="29" spans="4:18" ht="15.75" thickBot="1" x14ac:dyDescent="0.3">
      <c r="D29" s="8" t="s">
        <v>21</v>
      </c>
      <c r="E29" s="20">
        <v>0.10916051816851592</v>
      </c>
      <c r="F29" s="23">
        <v>0.19523830870879905</v>
      </c>
      <c r="G29" s="20">
        <v>0.15715255527300698</v>
      </c>
      <c r="M29" s="8" t="s">
        <v>21</v>
      </c>
      <c r="N29" s="20">
        <v>0.28483754512635379</v>
      </c>
      <c r="O29" s="20">
        <v>0.20216994376323755</v>
      </c>
      <c r="P29" s="20">
        <v>0.13088604913934732</v>
      </c>
      <c r="Q29" s="23">
        <v>9.8986432672396485E-2</v>
      </c>
      <c r="R29" s="20">
        <v>0.15715255527300698</v>
      </c>
    </row>
    <row r="30" spans="4:18" ht="15.75" thickTop="1" x14ac:dyDescent="0.25">
      <c r="D30" s="8" t="s">
        <v>87</v>
      </c>
      <c r="E30" s="20">
        <v>0.44245737717871025</v>
      </c>
      <c r="F30" s="20">
        <v>0.55754262282128975</v>
      </c>
      <c r="G30" s="20">
        <v>1</v>
      </c>
      <c r="M30" s="8" t="s">
        <v>87</v>
      </c>
      <c r="N30" s="20">
        <v>0.10385004248978874</v>
      </c>
      <c r="O30" s="20">
        <v>0.24838587178242649</v>
      </c>
      <c r="P30" s="20">
        <v>0.41493133101883578</v>
      </c>
      <c r="Q30" s="20">
        <v>0.23283275470894901</v>
      </c>
      <c r="R30" s="20">
        <v>1</v>
      </c>
    </row>
    <row r="33" spans="4:19" x14ac:dyDescent="0.25">
      <c r="D33" s="15"/>
      <c r="E33" s="16" t="s">
        <v>94</v>
      </c>
      <c r="F33" s="16" t="s">
        <v>95</v>
      </c>
      <c r="G33" s="16" t="s">
        <v>96</v>
      </c>
      <c r="H33" s="16" t="s">
        <v>81</v>
      </c>
      <c r="M33" s="15"/>
      <c r="N33" s="16" t="s">
        <v>431</v>
      </c>
      <c r="O33" s="16" t="s">
        <v>427</v>
      </c>
      <c r="P33" s="16" t="s">
        <v>428</v>
      </c>
      <c r="Q33" s="16" t="s">
        <v>429</v>
      </c>
      <c r="R33" s="16" t="s">
        <v>430</v>
      </c>
      <c r="S33" s="16" t="s">
        <v>81</v>
      </c>
    </row>
    <row r="34" spans="4:19" x14ac:dyDescent="0.25">
      <c r="D34" s="8" t="s">
        <v>11</v>
      </c>
      <c r="E34" s="20">
        <v>1.6098709647492829E-2</v>
      </c>
      <c r="F34" s="20">
        <v>3.7925626597788517E-2</v>
      </c>
      <c r="G34" s="20">
        <v>4.7629783667363375E-2</v>
      </c>
      <c r="H34" s="20">
        <v>3.7650629123001086E-2</v>
      </c>
      <c r="M34" s="8" t="s">
        <v>11</v>
      </c>
      <c r="N34" s="20">
        <v>3.4569624253539807E-2</v>
      </c>
      <c r="O34" s="20">
        <v>4.8378772434615434E-2</v>
      </c>
      <c r="P34" s="20">
        <v>4.4391815028773117E-2</v>
      </c>
      <c r="Q34" s="20">
        <v>4.3283630575317547E-2</v>
      </c>
      <c r="R34" s="20">
        <v>1.3755077212879932E-2</v>
      </c>
      <c r="S34" s="20">
        <v>3.7650629123001086E-2</v>
      </c>
    </row>
    <row r="35" spans="4:19" x14ac:dyDescent="0.25">
      <c r="D35" s="8" t="s">
        <v>12</v>
      </c>
      <c r="E35" s="20">
        <v>2.4041649271874462E-2</v>
      </c>
      <c r="F35" s="20">
        <v>3.399498412964503E-2</v>
      </c>
      <c r="G35" s="20">
        <v>2.9085281105110716E-2</v>
      </c>
      <c r="H35" s="20">
        <v>3.1032058424668909E-2</v>
      </c>
      <c r="M35" s="8" t="s">
        <v>12</v>
      </c>
      <c r="N35" s="20">
        <v>3.1218431287300175E-2</v>
      </c>
      <c r="O35" s="20">
        <v>4.3527347328490507E-2</v>
      </c>
      <c r="P35" s="20">
        <v>2.6125266662401923E-2</v>
      </c>
      <c r="Q35" s="20">
        <v>4.5625832439983117E-2</v>
      </c>
      <c r="R35" s="20">
        <v>1.5800678923925202E-2</v>
      </c>
      <c r="S35" s="20">
        <v>3.1032058424668909E-2</v>
      </c>
    </row>
    <row r="36" spans="4:19" x14ac:dyDescent="0.25">
      <c r="D36" s="8" t="s">
        <v>13</v>
      </c>
      <c r="E36" s="20">
        <v>1.4128664161816589E-2</v>
      </c>
      <c r="F36" s="20">
        <v>4.1412178521457892E-2</v>
      </c>
      <c r="G36" s="20">
        <v>3.6180545977316375E-2</v>
      </c>
      <c r="H36" s="20">
        <v>3.5790995389817608E-2</v>
      </c>
      <c r="M36" s="8" t="s">
        <v>13</v>
      </c>
      <c r="N36" s="20">
        <v>3.8403995491553967E-2</v>
      </c>
      <c r="O36" s="20">
        <v>3.7540482303910813E-2</v>
      </c>
      <c r="P36" s="20">
        <v>3.7210356653140007E-2</v>
      </c>
      <c r="Q36" s="20">
        <v>4.0740018841568401E-2</v>
      </c>
      <c r="R36" s="20">
        <v>7.9469418990247825E-3</v>
      </c>
      <c r="S36" s="20">
        <v>3.5790995389817608E-2</v>
      </c>
    </row>
    <row r="37" spans="4:19" x14ac:dyDescent="0.25">
      <c r="D37" s="8" t="s">
        <v>14</v>
      </c>
      <c r="E37" s="20">
        <v>4.3016297897071946E-2</v>
      </c>
      <c r="F37" s="20">
        <v>6.5037942537330445E-2</v>
      </c>
      <c r="G37" s="20">
        <v>5.7748824971088457E-2</v>
      </c>
      <c r="H37" s="20">
        <v>5.9568748800691448E-2</v>
      </c>
      <c r="M37" s="8" t="s">
        <v>14</v>
      </c>
      <c r="N37" s="20">
        <v>7.0884718596609164E-2</v>
      </c>
      <c r="O37" s="20">
        <v>3.7843696373043627E-2</v>
      </c>
      <c r="P37" s="20">
        <v>5.9543245896806173E-2</v>
      </c>
      <c r="Q37" s="20">
        <v>5.6449988630088037E-2</v>
      </c>
      <c r="R37" s="20">
        <v>2.0112630732099759E-2</v>
      </c>
      <c r="S37" s="20">
        <v>5.9568748800691448E-2</v>
      </c>
    </row>
    <row r="38" spans="4:19" x14ac:dyDescent="0.25">
      <c r="D38" s="8" t="s">
        <v>15</v>
      </c>
      <c r="E38" s="20">
        <v>9.206824761452595E-2</v>
      </c>
      <c r="F38" s="20">
        <v>0.11408421397811751</v>
      </c>
      <c r="G38" s="20">
        <v>0.12168445566719362</v>
      </c>
      <c r="H38" s="20">
        <v>0.11314176109289864</v>
      </c>
      <c r="M38" s="8" t="s">
        <v>15</v>
      </c>
      <c r="N38" s="20">
        <v>0.10933895001434009</v>
      </c>
      <c r="O38" s="20">
        <v>0.10302826987342427</v>
      </c>
      <c r="P38" s="20">
        <v>0.11744827375207559</v>
      </c>
      <c r="Q38" s="20">
        <v>0.1363382386382094</v>
      </c>
      <c r="R38" s="20">
        <v>9.1036634421050561E-2</v>
      </c>
      <c r="S38" s="20">
        <v>0.11314176109289864</v>
      </c>
    </row>
    <row r="39" spans="4:19" x14ac:dyDescent="0.25">
      <c r="D39" s="8" t="s">
        <v>16</v>
      </c>
      <c r="E39" s="20">
        <v>0.21099405439180985</v>
      </c>
      <c r="F39" s="20">
        <v>0.1746886035631649</v>
      </c>
      <c r="G39" s="20">
        <v>0.13840540884640276</v>
      </c>
      <c r="H39" s="20">
        <v>0.16902349274126058</v>
      </c>
      <c r="M39" s="8" t="s">
        <v>16</v>
      </c>
      <c r="N39" s="20">
        <v>0.18210888591329827</v>
      </c>
      <c r="O39" s="20">
        <v>0.15613589151387688</v>
      </c>
      <c r="P39" s="20">
        <v>0.14773583803614093</v>
      </c>
      <c r="Q39" s="20">
        <v>0.14628203878764254</v>
      </c>
      <c r="R39" s="20">
        <v>0.21797676745874459</v>
      </c>
      <c r="S39" s="20">
        <v>0.16902349274126058</v>
      </c>
    </row>
    <row r="40" spans="4:19" x14ac:dyDescent="0.25">
      <c r="D40" s="8" t="s">
        <v>17</v>
      </c>
      <c r="E40" s="20">
        <v>0.20875387801543838</v>
      </c>
      <c r="F40" s="20">
        <v>0.17851704638613966</v>
      </c>
      <c r="G40" s="20">
        <v>0.13514689187612067</v>
      </c>
      <c r="H40" s="20">
        <v>0.16980112843848816</v>
      </c>
      <c r="M40" s="8" t="s">
        <v>17</v>
      </c>
      <c r="N40" s="20">
        <v>0.1822906486280112</v>
      </c>
      <c r="O40" s="20">
        <v>0.15678102783118072</v>
      </c>
      <c r="P40" s="20">
        <v>0.14597106834623419</v>
      </c>
      <c r="Q40" s="20">
        <v>0.14669135561836077</v>
      </c>
      <c r="R40" s="20">
        <v>0.23157977356121109</v>
      </c>
      <c r="S40" s="20">
        <v>0.16980112843848816</v>
      </c>
    </row>
    <row r="41" spans="4:19" x14ac:dyDescent="0.25">
      <c r="D41" s="8" t="s">
        <v>18</v>
      </c>
      <c r="E41" s="20">
        <v>0.18830851676312249</v>
      </c>
      <c r="F41" s="20">
        <v>0.1468417736270507</v>
      </c>
      <c r="G41" s="20">
        <v>0.12913116823867676</v>
      </c>
      <c r="H41" s="20">
        <v>0.14758469335595156</v>
      </c>
      <c r="M41" s="8" t="s">
        <v>18</v>
      </c>
      <c r="N41" s="20">
        <v>0.15025382843426491</v>
      </c>
      <c r="O41" s="20">
        <v>0.17518031560068642</v>
      </c>
      <c r="P41" s="20">
        <v>0.12945677357267821</v>
      </c>
      <c r="Q41" s="20">
        <v>0.11615826917454439</v>
      </c>
      <c r="R41" s="20">
        <v>0.22366717030002162</v>
      </c>
      <c r="S41" s="20">
        <v>0.14758469335595156</v>
      </c>
    </row>
    <row r="42" spans="4:19" x14ac:dyDescent="0.25">
      <c r="D42" s="8" t="s">
        <v>19</v>
      </c>
      <c r="E42" s="20">
        <v>6.9671941040522364E-2</v>
      </c>
      <c r="F42" s="20">
        <v>4.1936411233726177E-2</v>
      </c>
      <c r="G42" s="20">
        <v>3.2846434596246275E-2</v>
      </c>
      <c r="H42" s="20">
        <v>4.3271052601874714E-2</v>
      </c>
      <c r="M42" s="8" t="s">
        <v>19</v>
      </c>
      <c r="N42" s="20">
        <v>4.8020065142295544E-2</v>
      </c>
      <c r="O42" s="20">
        <v>5.9133194844070557E-2</v>
      </c>
      <c r="P42" s="20">
        <v>3.2650325279456632E-2</v>
      </c>
      <c r="Q42" s="20">
        <v>3.3430789721599581E-2</v>
      </c>
      <c r="R42" s="20">
        <v>5.8027392421953192E-2</v>
      </c>
      <c r="S42" s="20">
        <v>4.3271052601874714E-2</v>
      </c>
    </row>
    <row r="43" spans="4:19" x14ac:dyDescent="0.25">
      <c r="D43" s="8" t="s">
        <v>20</v>
      </c>
      <c r="E43" s="20">
        <v>6.1385198464346813E-2</v>
      </c>
      <c r="F43" s="20">
        <v>3.2789175366503366E-2</v>
      </c>
      <c r="G43" s="20">
        <v>2.9396942272394512E-2</v>
      </c>
      <c r="H43" s="20">
        <v>3.5982884758340335E-2</v>
      </c>
      <c r="M43" s="8" t="s">
        <v>20</v>
      </c>
      <c r="N43" s="20">
        <v>3.1611184891956225E-2</v>
      </c>
      <c r="O43" s="20">
        <v>4.5346631743287354E-2</v>
      </c>
      <c r="P43" s="20">
        <v>3.148354689503445E-2</v>
      </c>
      <c r="Q43" s="20">
        <v>3.5084299775850307E-2</v>
      </c>
      <c r="R43" s="20">
        <v>6.9570080254302141E-2</v>
      </c>
      <c r="S43" s="20">
        <v>3.5982884758340335E-2</v>
      </c>
    </row>
    <row r="44" spans="4:19" ht="15.75" thickBot="1" x14ac:dyDescent="0.3">
      <c r="D44" s="8" t="s">
        <v>21</v>
      </c>
      <c r="E44" s="20">
        <v>7.1532842731978311E-2</v>
      </c>
      <c r="F44" s="20">
        <v>0.13277204405907581</v>
      </c>
      <c r="G44" s="23">
        <v>0.24274426278208652</v>
      </c>
      <c r="H44" s="20">
        <v>0.15715255527300698</v>
      </c>
      <c r="M44" s="8" t="s">
        <v>21</v>
      </c>
      <c r="N44" s="20">
        <v>0.12129966734683066</v>
      </c>
      <c r="O44" s="20">
        <v>0.13710437015341342</v>
      </c>
      <c r="P44" s="20">
        <v>0.2279834898772588</v>
      </c>
      <c r="Q44" s="20">
        <v>0.19991553779683593</v>
      </c>
      <c r="R44" s="23">
        <v>5.05268528147872E-2</v>
      </c>
      <c r="S44" s="20">
        <v>0.15715255527300698</v>
      </c>
    </row>
    <row r="45" spans="4:19" ht="15.75" thickTop="1" x14ac:dyDescent="0.25">
      <c r="D45" s="8" t="s">
        <v>87</v>
      </c>
      <c r="E45" s="20">
        <v>0.14774231676580951</v>
      </c>
      <c r="F45" s="20">
        <v>0.54828879833717381</v>
      </c>
      <c r="G45" s="20">
        <v>0.30396888489701668</v>
      </c>
      <c r="H45" s="20">
        <v>1</v>
      </c>
      <c r="M45" s="8" t="s">
        <v>87</v>
      </c>
      <c r="N45" s="20">
        <v>0.44135925398573572</v>
      </c>
      <c r="O45" s="20">
        <v>6.2487402221079125E-2</v>
      </c>
      <c r="P45" s="20">
        <v>0.28987952895191316</v>
      </c>
      <c r="Q45" s="20">
        <v>0.12409517712678728</v>
      </c>
      <c r="R45" s="20">
        <v>8.2178637714484748E-2</v>
      </c>
      <c r="S45" s="20">
        <v>1</v>
      </c>
    </row>
    <row r="48" spans="4:19" x14ac:dyDescent="0.25">
      <c r="D48" s="15"/>
      <c r="E48" s="16" t="s">
        <v>308</v>
      </c>
      <c r="F48" s="16" t="s">
        <v>309</v>
      </c>
      <c r="G48" s="16" t="s">
        <v>310</v>
      </c>
      <c r="H48" s="16" t="s">
        <v>311</v>
      </c>
      <c r="I48" s="16" t="s">
        <v>312</v>
      </c>
      <c r="J48" s="16" t="s">
        <v>81</v>
      </c>
      <c r="M48" s="15"/>
      <c r="N48" s="16" t="s">
        <v>143</v>
      </c>
      <c r="O48" s="16" t="s">
        <v>144</v>
      </c>
      <c r="P48" s="16" t="s">
        <v>145</v>
      </c>
      <c r="Q48" s="16" t="s">
        <v>146</v>
      </c>
      <c r="R48" s="16" t="s">
        <v>81</v>
      </c>
    </row>
    <row r="49" spans="4:20" x14ac:dyDescent="0.25">
      <c r="D49" s="8" t="s">
        <v>11</v>
      </c>
      <c r="E49" s="20">
        <v>4.408084331867132E-2</v>
      </c>
      <c r="F49" s="20">
        <v>3.106307338778995E-2</v>
      </c>
      <c r="G49" s="20">
        <v>3.643587484892493E-2</v>
      </c>
      <c r="H49" s="20">
        <v>4.1504783747240148E-2</v>
      </c>
      <c r="I49" s="20">
        <v>4.210019317716885E-2</v>
      </c>
      <c r="J49" s="20">
        <v>3.7650629123001086E-2</v>
      </c>
      <c r="M49" s="8" t="s">
        <v>11</v>
      </c>
      <c r="N49" s="20">
        <v>4.0638877100003107E-2</v>
      </c>
      <c r="O49" s="20">
        <v>4.0306220808468504E-2</v>
      </c>
      <c r="P49" s="20">
        <v>3.7606175859147779E-2</v>
      </c>
      <c r="Q49" s="20">
        <v>0.16127845183076636</v>
      </c>
      <c r="R49" s="20">
        <v>4.4670751935656054E-2</v>
      </c>
    </row>
    <row r="50" spans="4:20" x14ac:dyDescent="0.25">
      <c r="D50" s="8" t="s">
        <v>12</v>
      </c>
      <c r="E50" s="20">
        <v>3.3046412862126499E-2</v>
      </c>
      <c r="F50" s="20">
        <v>3.1216561515117848E-2</v>
      </c>
      <c r="G50" s="20">
        <v>3.1783533062857028E-2</v>
      </c>
      <c r="H50" s="20">
        <v>3.3004860766426482E-2</v>
      </c>
      <c r="I50" s="20">
        <v>1.8421747709581691E-2</v>
      </c>
      <c r="J50" s="20">
        <v>3.1032058424668909E-2</v>
      </c>
      <c r="M50" s="8" t="s">
        <v>12</v>
      </c>
      <c r="N50" s="20">
        <v>4.6049113073241763E-2</v>
      </c>
      <c r="O50" s="20">
        <v>3.2058107030503782E-2</v>
      </c>
      <c r="P50" s="20">
        <v>3.734599944194044E-2</v>
      </c>
      <c r="Q50" s="20">
        <v>5.0350134750468109E-2</v>
      </c>
      <c r="R50" s="20">
        <v>3.6818120074766925E-2</v>
      </c>
    </row>
    <row r="51" spans="4:20" x14ac:dyDescent="0.25">
      <c r="D51" s="8" t="s">
        <v>13</v>
      </c>
      <c r="E51" s="20">
        <v>3.6617909146064005E-2</v>
      </c>
      <c r="F51" s="20">
        <v>3.3431175923706168E-2</v>
      </c>
      <c r="G51" s="20">
        <v>3.6914833575847038E-2</v>
      </c>
      <c r="H51" s="20">
        <v>2.7649887894295448E-2</v>
      </c>
      <c r="I51" s="20">
        <v>5.7896181514032537E-2</v>
      </c>
      <c r="J51" s="20">
        <v>3.5790995389817608E-2</v>
      </c>
      <c r="M51" s="8" t="s">
        <v>13</v>
      </c>
      <c r="N51" s="20">
        <v>4.1001169687496772E-2</v>
      </c>
      <c r="O51" s="20">
        <v>3.8759562554220667E-2</v>
      </c>
      <c r="P51" s="20">
        <v>4.5999693318619334E-2</v>
      </c>
      <c r="Q51" s="20">
        <v>5.3218317404998217E-2</v>
      </c>
      <c r="R51" s="20">
        <v>4.2464381441425239E-2</v>
      </c>
    </row>
    <row r="52" spans="4:20" x14ac:dyDescent="0.25">
      <c r="D52" s="8" t="s">
        <v>14</v>
      </c>
      <c r="E52" s="20">
        <v>7.0790042469285608E-2</v>
      </c>
      <c r="F52" s="20">
        <v>5.7903030586529305E-2</v>
      </c>
      <c r="G52" s="20">
        <v>5.9731194917995833E-2</v>
      </c>
      <c r="H52" s="20">
        <v>5.7760110907628323E-2</v>
      </c>
      <c r="I52" s="20">
        <v>4.4725952549886837E-2</v>
      </c>
      <c r="J52" s="20">
        <v>5.9568748800691448E-2</v>
      </c>
      <c r="M52" s="8" t="s">
        <v>14</v>
      </c>
      <c r="N52" s="20">
        <v>4.2923045604010758E-2</v>
      </c>
      <c r="O52" s="20">
        <v>6.6315711068464817E-2</v>
      </c>
      <c r="P52" s="20">
        <v>8.3861018031356913E-2</v>
      </c>
      <c r="Q52" s="20">
        <v>8.7268516013117886E-2</v>
      </c>
      <c r="R52" s="20">
        <v>7.0675599924238219E-2</v>
      </c>
    </row>
    <row r="53" spans="4:20" x14ac:dyDescent="0.25">
      <c r="D53" s="8" t="s">
        <v>15</v>
      </c>
      <c r="E53" s="20">
        <v>0.1323278477172759</v>
      </c>
      <c r="F53" s="20">
        <v>0.12187688205679939</v>
      </c>
      <c r="G53" s="20">
        <v>0.10310636945083601</v>
      </c>
      <c r="H53" s="20">
        <v>0.10053357180755472</v>
      </c>
      <c r="I53" s="20">
        <v>0.10789954787220268</v>
      </c>
      <c r="J53" s="20">
        <v>0.11314176109289864</v>
      </c>
      <c r="M53" s="8" t="s">
        <v>15</v>
      </c>
      <c r="N53" s="20">
        <v>0.1065002191007553</v>
      </c>
      <c r="O53" s="20">
        <v>0.11600155980265868</v>
      </c>
      <c r="P53" s="20">
        <v>0.16199187042963048</v>
      </c>
      <c r="Q53" s="20">
        <v>0.16243654822335024</v>
      </c>
      <c r="R53" s="20">
        <v>0.13423753230876367</v>
      </c>
    </row>
    <row r="54" spans="4:20" x14ac:dyDescent="0.25">
      <c r="D54" s="8" t="s">
        <v>16</v>
      </c>
      <c r="E54" s="20">
        <v>0.17720973001668436</v>
      </c>
      <c r="F54" s="20">
        <v>0.17068903013045028</v>
      </c>
      <c r="G54" s="20">
        <v>0.1641918131668835</v>
      </c>
      <c r="H54" s="20">
        <v>0.17987189142006263</v>
      </c>
      <c r="I54" s="20">
        <v>0.13683987011036475</v>
      </c>
      <c r="J54" s="20">
        <v>0.16902349274126058</v>
      </c>
      <c r="M54" s="8" t="s">
        <v>16</v>
      </c>
      <c r="N54" s="20">
        <v>0.12941091225273532</v>
      </c>
      <c r="O54" s="20">
        <v>0.21116376175328833</v>
      </c>
      <c r="P54" s="20">
        <v>0.22300261181929931</v>
      </c>
      <c r="Q54" s="20">
        <v>0.12522593702986157</v>
      </c>
      <c r="R54" s="20">
        <v>0.20053865476926139</v>
      </c>
    </row>
    <row r="55" spans="4:20" x14ac:dyDescent="0.25">
      <c r="D55" s="8" t="s">
        <v>17</v>
      </c>
      <c r="E55" s="20">
        <v>0.1690950629455483</v>
      </c>
      <c r="F55" s="20">
        <v>0.16916730498237079</v>
      </c>
      <c r="G55" s="20">
        <v>0.18743811699197113</v>
      </c>
      <c r="H55" s="20">
        <v>0.14824695774213975</v>
      </c>
      <c r="I55" s="20">
        <v>0.16054421064079921</v>
      </c>
      <c r="J55" s="20">
        <v>0.16980112843848816</v>
      </c>
      <c r="M55" s="8" t="s">
        <v>17</v>
      </c>
      <c r="N55" s="20">
        <v>0.16904227091894655</v>
      </c>
      <c r="O55" s="20">
        <v>0.19922864253354014</v>
      </c>
      <c r="P55" s="20">
        <v>0.22067987742799899</v>
      </c>
      <c r="Q55" s="20">
        <v>0.15971989219962551</v>
      </c>
      <c r="R55" s="20">
        <v>0.2014612840090991</v>
      </c>
    </row>
    <row r="56" spans="4:20" x14ac:dyDescent="0.25">
      <c r="D56" s="8" t="s">
        <v>18</v>
      </c>
      <c r="E56" s="20">
        <v>0.14034297740027302</v>
      </c>
      <c r="F56" s="20">
        <v>0.14521730995246254</v>
      </c>
      <c r="G56" s="20">
        <v>0.15982796698825991</v>
      </c>
      <c r="H56" s="20">
        <v>0.14440241669091344</v>
      </c>
      <c r="I56" s="20">
        <v>0.13422446876278568</v>
      </c>
      <c r="J56" s="20">
        <v>0.14758469335595156</v>
      </c>
      <c r="M56" s="8" t="s">
        <v>18</v>
      </c>
      <c r="N56" s="20">
        <v>0.24391262192870775</v>
      </c>
      <c r="O56" s="20">
        <v>0.19831839252696792</v>
      </c>
      <c r="P56" s="20">
        <v>0.12971742578687656</v>
      </c>
      <c r="Q56" s="20">
        <v>0.12068013810570065</v>
      </c>
      <c r="R56" s="20">
        <v>0.17510249841684666</v>
      </c>
    </row>
    <row r="57" spans="4:20" x14ac:dyDescent="0.25">
      <c r="D57" s="8" t="s">
        <v>19</v>
      </c>
      <c r="E57" s="20">
        <v>4.6692514788411951E-2</v>
      </c>
      <c r="F57" s="20">
        <v>4.4625576676821245E-2</v>
      </c>
      <c r="G57" s="20">
        <v>3.7949776555950644E-2</v>
      </c>
      <c r="H57" s="20">
        <v>3.9204905266400809E-2</v>
      </c>
      <c r="I57" s="20">
        <v>6.0516761874181077E-2</v>
      </c>
      <c r="J57" s="20">
        <v>4.3271052601874714E-2</v>
      </c>
      <c r="M57" s="8" t="s">
        <v>19</v>
      </c>
      <c r="N57" s="20">
        <v>8.2533701836650902E-2</v>
      </c>
      <c r="O57" s="20">
        <v>6.4062541076263829E-2</v>
      </c>
      <c r="P57" s="20">
        <v>2.7900464295500079E-2</v>
      </c>
      <c r="Q57" s="20">
        <v>2.9601809660905049E-2</v>
      </c>
      <c r="R57" s="20">
        <v>5.1339127706426936E-2</v>
      </c>
    </row>
    <row r="58" spans="4:20" x14ac:dyDescent="0.25">
      <c r="D58" s="8" t="s">
        <v>20</v>
      </c>
      <c r="E58" s="20">
        <v>3.2982424541180042E-2</v>
      </c>
      <c r="F58" s="20">
        <v>3.8793027838360923E-2</v>
      </c>
      <c r="G58" s="20">
        <v>3.7881153814374083E-2</v>
      </c>
      <c r="H58" s="20">
        <v>3.5672719804200115E-2</v>
      </c>
      <c r="I58" s="20">
        <v>2.6314562865444074E-2</v>
      </c>
      <c r="J58" s="20">
        <v>3.5982884758340335E-2</v>
      </c>
      <c r="M58" s="8" t="s">
        <v>20</v>
      </c>
      <c r="N58" s="20">
        <v>9.7988068497451869E-2</v>
      </c>
      <c r="O58" s="20">
        <v>3.3785500845623352E-2</v>
      </c>
      <c r="P58" s="20">
        <v>3.1894863589630146E-2</v>
      </c>
      <c r="Q58" s="20">
        <v>5.0220254781206369E-2</v>
      </c>
      <c r="R58" s="20">
        <v>4.2692049413515822E-2</v>
      </c>
    </row>
    <row r="59" spans="4:20" ht="15.75" thickBot="1" x14ac:dyDescent="0.3">
      <c r="D59" s="8" t="s">
        <v>21</v>
      </c>
      <c r="E59" s="20">
        <v>0.11681423479447901</v>
      </c>
      <c r="F59" s="20">
        <v>0.15601702694959158</v>
      </c>
      <c r="G59" s="20">
        <v>0.1447393666260999</v>
      </c>
      <c r="H59" s="20">
        <v>0.19214789395313811</v>
      </c>
      <c r="I59" s="23">
        <v>0.21051650292355259</v>
      </c>
      <c r="J59" s="20">
        <v>0.15715255527300698</v>
      </c>
      <c r="M59" s="8" t="s">
        <v>21</v>
      </c>
      <c r="N59" s="20">
        <v>0</v>
      </c>
      <c r="O59" s="20">
        <v>0</v>
      </c>
      <c r="P59" s="20">
        <v>0</v>
      </c>
      <c r="Q59" s="23">
        <v>0</v>
      </c>
      <c r="R59" s="20">
        <v>0</v>
      </c>
    </row>
    <row r="60" spans="4:20" ht="15.75" thickTop="1" x14ac:dyDescent="0.25">
      <c r="D60" s="8" t="s">
        <v>87</v>
      </c>
      <c r="E60" s="20">
        <v>0.17010105635903633</v>
      </c>
      <c r="F60" s="20">
        <v>0.27577727288119469</v>
      </c>
      <c r="G60" s="20">
        <v>0.2878538061014369</v>
      </c>
      <c r="H60" s="20">
        <v>0.18842890982650942</v>
      </c>
      <c r="I60" s="20">
        <v>7.7838954831822668E-2</v>
      </c>
      <c r="J60" s="20">
        <v>1</v>
      </c>
      <c r="M60" s="8" t="s">
        <v>87</v>
      </c>
      <c r="N60" s="20">
        <v>0.13861966247744845</v>
      </c>
      <c r="O60" s="20">
        <v>0.43665186505985371</v>
      </c>
      <c r="P60" s="20">
        <v>0.38053744946823265</v>
      </c>
      <c r="Q60" s="20">
        <v>4.419102299446518E-2</v>
      </c>
      <c r="R60" s="20">
        <v>1</v>
      </c>
    </row>
    <row r="63" spans="4:20" x14ac:dyDescent="0.25">
      <c r="D63" s="13" t="s">
        <v>433</v>
      </c>
    </row>
    <row r="64" spans="4:20" x14ac:dyDescent="0.25">
      <c r="D64" s="15"/>
      <c r="E64" s="16" t="s">
        <v>326</v>
      </c>
      <c r="F64" s="16" t="s">
        <v>327</v>
      </c>
      <c r="G64" s="16" t="s">
        <v>328</v>
      </c>
      <c r="H64" s="16" t="s">
        <v>329</v>
      </c>
      <c r="I64" s="16" t="s">
        <v>330</v>
      </c>
      <c r="J64" s="16" t="s">
        <v>331</v>
      </c>
      <c r="K64" s="16" t="s">
        <v>332</v>
      </c>
      <c r="L64" s="16" t="s">
        <v>333</v>
      </c>
      <c r="M64" s="16" t="s">
        <v>334</v>
      </c>
      <c r="N64" s="16" t="s">
        <v>335</v>
      </c>
      <c r="O64" s="16" t="s">
        <v>336</v>
      </c>
      <c r="P64" s="16" t="s">
        <v>337</v>
      </c>
      <c r="Q64" s="16" t="s">
        <v>338</v>
      </c>
      <c r="R64" s="16" t="s">
        <v>339</v>
      </c>
      <c r="S64" s="16" t="s">
        <v>340</v>
      </c>
      <c r="T64" s="16" t="s">
        <v>81</v>
      </c>
    </row>
    <row r="65" spans="4:20" x14ac:dyDescent="0.25">
      <c r="D65" s="8" t="s">
        <v>11</v>
      </c>
      <c r="E65" s="20">
        <v>3.3844387572053866E-2</v>
      </c>
      <c r="F65" s="20">
        <v>5.4669595110771588E-2</v>
      </c>
      <c r="G65" s="20">
        <v>3.644822484374912E-2</v>
      </c>
      <c r="H65" s="20">
        <v>4.6891468106430446E-2</v>
      </c>
      <c r="I65" s="20">
        <v>2.0836137008042099E-2</v>
      </c>
      <c r="J65" s="20">
        <v>4.4275594417038787E-2</v>
      </c>
      <c r="K65" s="20">
        <v>4.1666976993602306E-2</v>
      </c>
      <c r="L65" s="20">
        <v>3.3863430285275858E-2</v>
      </c>
      <c r="M65" s="20">
        <v>3.6462897687069527E-2</v>
      </c>
      <c r="N65" s="20">
        <v>4.426484079109886E-2</v>
      </c>
      <c r="O65" s="20">
        <v>4.4268378447127832E-2</v>
      </c>
      <c r="P65" s="20">
        <v>2.8648142874577925E-2</v>
      </c>
      <c r="Q65" s="20">
        <v>1.8225258327726888E-2</v>
      </c>
      <c r="R65" s="20">
        <v>3.1255721976050095E-2</v>
      </c>
      <c r="S65" s="20">
        <v>4.4275784111511556E-2</v>
      </c>
      <c r="T65" s="20">
        <v>3.7650629123001086E-2</v>
      </c>
    </row>
    <row r="66" spans="4:20" x14ac:dyDescent="0.25">
      <c r="D66" s="8" t="s">
        <v>12</v>
      </c>
      <c r="E66" s="20">
        <v>2.6035064220622354E-2</v>
      </c>
      <c r="F66" s="20">
        <v>3.6444123103786967E-2</v>
      </c>
      <c r="G66" s="20">
        <v>2.3424974262906521E-2</v>
      </c>
      <c r="H66" s="20">
        <v>3.64618020755876E-2</v>
      </c>
      <c r="I66" s="20">
        <v>2.3430212862718163E-2</v>
      </c>
      <c r="J66" s="20">
        <v>4.4270918570126015E-2</v>
      </c>
      <c r="K66" s="20">
        <v>3.3861633908555344E-2</v>
      </c>
      <c r="L66" s="20">
        <v>4.6889167887284658E-2</v>
      </c>
      <c r="M66" s="20">
        <v>4.6868812764935375E-2</v>
      </c>
      <c r="N66" s="20">
        <v>1.8229713869855117E-2</v>
      </c>
      <c r="O66" s="20">
        <v>3.645015037931499E-2</v>
      </c>
      <c r="P66" s="20">
        <v>2.3440868963833857E-2</v>
      </c>
      <c r="Q66" s="20">
        <v>2.3434939364142905E-2</v>
      </c>
      <c r="R66" s="20">
        <v>1.8212668302388886E-2</v>
      </c>
      <c r="S66" s="20">
        <v>3.126169836388059E-2</v>
      </c>
      <c r="T66" s="20">
        <v>3.1032058424668909E-2</v>
      </c>
    </row>
    <row r="67" spans="4:20" x14ac:dyDescent="0.25">
      <c r="D67" s="8" t="s">
        <v>13</v>
      </c>
      <c r="E67" s="20">
        <v>2.6041043794398335E-2</v>
      </c>
      <c r="F67" s="20">
        <v>4.6852832041907669E-2</v>
      </c>
      <c r="G67" s="20">
        <v>1.8226925218976255E-2</v>
      </c>
      <c r="H67" s="20">
        <v>3.6455336070608774E-2</v>
      </c>
      <c r="I67" s="20">
        <v>3.3848281366739216E-2</v>
      </c>
      <c r="J67" s="20">
        <v>3.1248684918055783E-2</v>
      </c>
      <c r="K67" s="20">
        <v>3.1243715879553428E-2</v>
      </c>
      <c r="L67" s="20">
        <v>3.6470321545651115E-2</v>
      </c>
      <c r="M67" s="20">
        <v>5.2081507591838855E-2</v>
      </c>
      <c r="N67" s="20">
        <v>5.7292654301689727E-2</v>
      </c>
      <c r="O67" s="20">
        <v>4.1664796277176758E-2</v>
      </c>
      <c r="P67" s="20">
        <v>2.0845368373947359E-2</v>
      </c>
      <c r="Q67" s="20">
        <v>3.3862926736704102E-2</v>
      </c>
      <c r="R67" s="20">
        <v>4.6862220920154782E-2</v>
      </c>
      <c r="S67" s="20">
        <v>2.3444438735438979E-2</v>
      </c>
      <c r="T67" s="20">
        <v>3.5790995389817608E-2</v>
      </c>
    </row>
    <row r="68" spans="4:20" x14ac:dyDescent="0.25">
      <c r="D68" s="8" t="s">
        <v>14</v>
      </c>
      <c r="E68" s="20">
        <v>7.0325767179315463E-2</v>
      </c>
      <c r="F68" s="20">
        <v>5.9894412310378703E-2</v>
      </c>
      <c r="G68" s="20">
        <v>5.2081751134963633E-2</v>
      </c>
      <c r="H68" s="20">
        <v>6.5086806116840715E-2</v>
      </c>
      <c r="I68" s="20">
        <v>5.989577290930944E-2</v>
      </c>
      <c r="J68" s="20">
        <v>4.9475136184041334E-2</v>
      </c>
      <c r="K68" s="20">
        <v>6.5105349788108766E-2</v>
      </c>
      <c r="L68" s="20">
        <v>8.5940224593708592E-2</v>
      </c>
      <c r="M68" s="20">
        <v>5.2087999117152554E-2</v>
      </c>
      <c r="N68" s="20">
        <v>4.4259715766114358E-2</v>
      </c>
      <c r="O68" s="20">
        <v>3.6457631937274616E-2</v>
      </c>
      <c r="P68" s="20">
        <v>9.373093039339328E-2</v>
      </c>
      <c r="Q68" s="20">
        <v>5.4675774983180665E-2</v>
      </c>
      <c r="R68" s="20">
        <v>4.9468390278438988E-2</v>
      </c>
      <c r="S68" s="20">
        <v>7.0281935157115907E-2</v>
      </c>
      <c r="T68" s="20">
        <v>5.9568748800691448E-2</v>
      </c>
    </row>
    <row r="69" spans="4:20" x14ac:dyDescent="0.25">
      <c r="D69" s="8" t="s">
        <v>15</v>
      </c>
      <c r="E69" s="20">
        <v>0.13800856274964721</v>
      </c>
      <c r="F69" s="20">
        <v>0.12240123322056097</v>
      </c>
      <c r="G69" s="20">
        <v>7.2924577658515177E-2</v>
      </c>
      <c r="H69" s="20">
        <v>0.13545633830138049</v>
      </c>
      <c r="I69" s="20">
        <v>0.14062768282666097</v>
      </c>
      <c r="J69" s="20">
        <v>0.1041685175227363</v>
      </c>
      <c r="K69" s="20">
        <v>0.10157000603275564</v>
      </c>
      <c r="L69" s="20">
        <v>9.3778335774569316E-2</v>
      </c>
      <c r="M69" s="20">
        <v>0.14844170934844561</v>
      </c>
      <c r="N69" s="20">
        <v>0.10938340824411519</v>
      </c>
      <c r="O69" s="20">
        <v>0.11981715072346667</v>
      </c>
      <c r="P69" s="20">
        <v>8.8539929213620291E-2</v>
      </c>
      <c r="Q69" s="20">
        <v>0.11720919801963119</v>
      </c>
      <c r="R69" s="20">
        <v>0.11198593767165928</v>
      </c>
      <c r="S69" s="20">
        <v>8.8558908372908973E-2</v>
      </c>
      <c r="T69" s="20">
        <v>0.11314176109289864</v>
      </c>
    </row>
    <row r="70" spans="4:20" x14ac:dyDescent="0.25">
      <c r="D70" s="8" t="s">
        <v>16</v>
      </c>
      <c r="E70" s="20">
        <v>0.20828051376497883</v>
      </c>
      <c r="F70" s="20">
        <v>0.13802111753792426</v>
      </c>
      <c r="G70" s="20">
        <v>0.22135025512069711</v>
      </c>
      <c r="H70" s="20">
        <v>0.14323494229090555</v>
      </c>
      <c r="I70" s="20">
        <v>0.18752523307237889</v>
      </c>
      <c r="J70" s="20">
        <v>0.17708367428050406</v>
      </c>
      <c r="K70" s="20">
        <v>0.15363045275458601</v>
      </c>
      <c r="L70" s="20">
        <v>0.13279451768152334</v>
      </c>
      <c r="M70" s="20">
        <v>0.14063240439606095</v>
      </c>
      <c r="N70" s="20">
        <v>0.13801692283249881</v>
      </c>
      <c r="O70" s="20">
        <v>0.19009890619622632</v>
      </c>
      <c r="P70" s="20">
        <v>0.13542166714128798</v>
      </c>
      <c r="Q70" s="20">
        <v>0.16667529196639583</v>
      </c>
      <c r="R70" s="20">
        <v>0.19792849208383687</v>
      </c>
      <c r="S70" s="20">
        <v>0.18750412883431083</v>
      </c>
      <c r="T70" s="20">
        <v>0.16902349274126058</v>
      </c>
    </row>
    <row r="71" spans="4:20" x14ac:dyDescent="0.25">
      <c r="D71" s="8" t="s">
        <v>17</v>
      </c>
      <c r="E71" s="20">
        <v>0.1692877131718051</v>
      </c>
      <c r="F71" s="20">
        <v>0.18492851686128997</v>
      </c>
      <c r="G71" s="20">
        <v>0.15885552911526279</v>
      </c>
      <c r="H71" s="20">
        <v>0.15626394232323559</v>
      </c>
      <c r="I71" s="20">
        <v>0.17967803759785791</v>
      </c>
      <c r="J71" s="20">
        <v>0.15886657470834406</v>
      </c>
      <c r="K71" s="20">
        <v>0.16928210208018354</v>
      </c>
      <c r="L71" s="20">
        <v>0.21607553881565181</v>
      </c>
      <c r="M71" s="20">
        <v>0.18748823411036891</v>
      </c>
      <c r="N71" s="20">
        <v>0.15887064949441629</v>
      </c>
      <c r="O71" s="20">
        <v>0.15625233798686239</v>
      </c>
      <c r="P71" s="20">
        <v>0.18489076929335668</v>
      </c>
      <c r="Q71" s="20">
        <v>0.17185909710362435</v>
      </c>
      <c r="R71" s="20">
        <v>0.16144212106785805</v>
      </c>
      <c r="S71" s="20">
        <v>0.15104560435124084</v>
      </c>
      <c r="T71" s="20">
        <v>0.16980112843848816</v>
      </c>
    </row>
    <row r="72" spans="4:20" x14ac:dyDescent="0.25">
      <c r="D72" s="8" t="s">
        <v>18</v>
      </c>
      <c r="E72" s="20">
        <v>0.13025305556219952</v>
      </c>
      <c r="F72" s="20">
        <v>0.16667576121357633</v>
      </c>
      <c r="G72" s="20">
        <v>0.16667510505797176</v>
      </c>
      <c r="H72" s="20">
        <v>0.15624454430829912</v>
      </c>
      <c r="I72" s="20">
        <v>0.14059983943644977</v>
      </c>
      <c r="J72" s="20">
        <v>0.1406214200547074</v>
      </c>
      <c r="K72" s="20">
        <v>0.16145069153254338</v>
      </c>
      <c r="L72" s="20">
        <v>0.11198298109785869</v>
      </c>
      <c r="M72" s="20">
        <v>0.14062591287074724</v>
      </c>
      <c r="N72" s="20">
        <v>0.13282527252320356</v>
      </c>
      <c r="O72" s="20">
        <v>0.1354161990692942</v>
      </c>
      <c r="P72" s="20">
        <v>0.16405353728489483</v>
      </c>
      <c r="Q72" s="20">
        <v>0.14844140833893979</v>
      </c>
      <c r="R72" s="20">
        <v>0.15364192331636578</v>
      </c>
      <c r="S72" s="20">
        <v>0.15627179106997366</v>
      </c>
      <c r="T72" s="20">
        <v>0.14758469335595156</v>
      </c>
    </row>
    <row r="73" spans="4:20" x14ac:dyDescent="0.25">
      <c r="D73" s="8" t="s">
        <v>19</v>
      </c>
      <c r="E73" s="20">
        <v>5.2106005883900595E-2</v>
      </c>
      <c r="F73" s="20">
        <v>5.4683236931136088E-2</v>
      </c>
      <c r="G73" s="20">
        <v>4.1668776264492939E-2</v>
      </c>
      <c r="H73" s="20">
        <v>3.1243736057676764E-2</v>
      </c>
      <c r="I73" s="20">
        <v>4.6878987985577124E-2</v>
      </c>
      <c r="J73" s="20">
        <v>2.0835573843312371E-2</v>
      </c>
      <c r="K73" s="20">
        <v>3.9056506811055582E-2</v>
      </c>
      <c r="L73" s="20">
        <v>3.1239101625165657E-2</v>
      </c>
      <c r="M73" s="20">
        <v>1.3015508253974436E-2</v>
      </c>
      <c r="N73" s="20">
        <v>5.9885916943845104E-2</v>
      </c>
      <c r="O73" s="20">
        <v>2.3432239529559636E-2</v>
      </c>
      <c r="P73" s="20">
        <v>5.9891786339042352E-2</v>
      </c>
      <c r="Q73" s="20">
        <v>7.0313443392157879E-2</v>
      </c>
      <c r="R73" s="20">
        <v>5.2086766518963393E-2</v>
      </c>
      <c r="S73" s="20">
        <v>6.5107129487584139E-2</v>
      </c>
      <c r="T73" s="20">
        <v>4.3271052601874714E-2</v>
      </c>
    </row>
    <row r="74" spans="4:20" x14ac:dyDescent="0.25">
      <c r="D74" s="8" t="s">
        <v>20</v>
      </c>
      <c r="E74" s="20">
        <v>2.6041043794398335E-2</v>
      </c>
      <c r="F74" s="20">
        <v>4.4267707082833133E-2</v>
      </c>
      <c r="G74" s="20">
        <v>3.644822484374912E-2</v>
      </c>
      <c r="H74" s="20">
        <v>2.0833468041770394E-2</v>
      </c>
      <c r="I74" s="20">
        <v>2.3439493992788562E-2</v>
      </c>
      <c r="J74" s="20">
        <v>4.1661795992799198E-2</v>
      </c>
      <c r="K74" s="20">
        <v>4.4269999329693825E-2</v>
      </c>
      <c r="L74" s="20">
        <v>3.6461602845783633E-2</v>
      </c>
      <c r="M74" s="20">
        <v>3.9059507812550714E-2</v>
      </c>
      <c r="N74" s="20">
        <v>2.8648889663337111E-2</v>
      </c>
      <c r="O74" s="20">
        <v>4.1672277835136391E-2</v>
      </c>
      <c r="P74" s="20">
        <v>4.688987429315325E-2</v>
      </c>
      <c r="Q74" s="20">
        <v>3.646776725491211E-2</v>
      </c>
      <c r="R74" s="20">
        <v>4.4292672208591205E-2</v>
      </c>
      <c r="S74" s="20">
        <v>3.1247018064108869E-2</v>
      </c>
      <c r="T74" s="20">
        <v>3.5982884758340335E-2</v>
      </c>
    </row>
    <row r="75" spans="4:20" ht="15.75" thickBot="1" x14ac:dyDescent="0.3">
      <c r="D75" s="8" t="s">
        <v>21</v>
      </c>
      <c r="E75" s="20">
        <v>0.11977684230668038</v>
      </c>
      <c r="F75" s="20">
        <v>9.1161464585834337E-2</v>
      </c>
      <c r="G75" s="20">
        <v>0.17189565647871557</v>
      </c>
      <c r="H75" s="20">
        <v>0.17182761630726456</v>
      </c>
      <c r="I75" s="20">
        <v>0.14324032094147784</v>
      </c>
      <c r="J75" s="20">
        <v>0.1874921095083347</v>
      </c>
      <c r="K75" s="20">
        <v>0.15886256488936223</v>
      </c>
      <c r="L75" s="20">
        <v>0.17450477784752738</v>
      </c>
      <c r="M75" s="20">
        <v>0.14323550604685584</v>
      </c>
      <c r="N75" s="20">
        <v>0.20832201556982591</v>
      </c>
      <c r="O75" s="20">
        <v>0.17446993161856025</v>
      </c>
      <c r="P75" s="20">
        <v>0.15364712582889223</v>
      </c>
      <c r="Q75" s="20">
        <v>0.15883489451258431</v>
      </c>
      <c r="R75" s="20">
        <v>0.13282308565569267</v>
      </c>
      <c r="S75" s="23">
        <v>0.1510015634519257</v>
      </c>
      <c r="T75" s="20">
        <v>0.15715255527300698</v>
      </c>
    </row>
    <row r="76" spans="4:20" ht="15.75" thickTop="1" x14ac:dyDescent="0.25">
      <c r="D76" s="8" t="s">
        <v>87</v>
      </c>
      <c r="E76" s="20">
        <v>6.741766897955169E-2</v>
      </c>
      <c r="F76" s="20">
        <v>5.9101925504999604E-2</v>
      </c>
      <c r="G76" s="20">
        <v>7.1659794662250517E-2</v>
      </c>
      <c r="H76" s="20">
        <v>6.2345903968239899E-2</v>
      </c>
      <c r="I76" s="20">
        <v>8.6870655278005776E-2</v>
      </c>
      <c r="J76" s="20">
        <v>8.6215167645194948E-2</v>
      </c>
      <c r="K76" s="20">
        <v>0.10825382287160022</v>
      </c>
      <c r="L76" s="20">
        <v>4.6237275235467605E-2</v>
      </c>
      <c r="M76" s="20">
        <v>6.2100801581555398E-2</v>
      </c>
      <c r="N76" s="20">
        <v>7.8658919066224409E-2</v>
      </c>
      <c r="O76" s="20">
        <v>5.3883018435892022E-2</v>
      </c>
      <c r="P76" s="20">
        <v>4.9546560584633692E-2</v>
      </c>
      <c r="Q76" s="20">
        <v>4.673796136089875E-2</v>
      </c>
      <c r="R76" s="20">
        <v>6.6049449406513597E-2</v>
      </c>
      <c r="S76" s="20">
        <v>5.4921075418971892E-2</v>
      </c>
      <c r="T76" s="20">
        <v>1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2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400</v>
      </c>
    </row>
    <row r="2" spans="1:18" x14ac:dyDescent="0.25">
      <c r="A2" s="15"/>
      <c r="B2" s="16" t="s">
        <v>434</v>
      </c>
    </row>
    <row r="3" spans="1:18" x14ac:dyDescent="0.25">
      <c r="A3" s="8" t="s">
        <v>22</v>
      </c>
      <c r="B3" s="17">
        <v>13.861966247744844</v>
      </c>
    </row>
    <row r="4" spans="1:18" x14ac:dyDescent="0.25">
      <c r="A4" s="8" t="s">
        <v>23</v>
      </c>
      <c r="B4" s="17">
        <v>43.665186505985375</v>
      </c>
    </row>
    <row r="5" spans="1:18" x14ac:dyDescent="0.25">
      <c r="A5" s="8" t="s">
        <v>24</v>
      </c>
      <c r="B5" s="17">
        <v>38.053744946823265</v>
      </c>
    </row>
    <row r="6" spans="1:18" x14ac:dyDescent="0.25">
      <c r="A6" s="8" t="s">
        <v>25</v>
      </c>
      <c r="B6" s="17">
        <v>4.4191022994465179</v>
      </c>
    </row>
    <row r="7" spans="1:18" x14ac:dyDescent="0.25">
      <c r="B7" s="18">
        <f>SUM(B3:B6)</f>
        <v>100.00000000000001</v>
      </c>
    </row>
    <row r="10" spans="1:18" x14ac:dyDescent="0.25">
      <c r="D10" s="24"/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22</v>
      </c>
      <c r="E12" s="20">
        <v>0.15345978718442788</v>
      </c>
      <c r="F12" s="20">
        <v>0.12558310033278947</v>
      </c>
      <c r="G12" s="20">
        <v>0.13861966247744845</v>
      </c>
      <c r="M12" s="8" t="s">
        <v>22</v>
      </c>
      <c r="N12" s="20">
        <v>8.1234089441088189E-2</v>
      </c>
      <c r="O12" s="20">
        <v>0.11650619737621012</v>
      </c>
      <c r="P12" s="20">
        <v>0.14227457328135987</v>
      </c>
      <c r="Q12" s="20">
        <v>0.1735419192802363</v>
      </c>
      <c r="R12" s="20">
        <v>0.13861966247744845</v>
      </c>
    </row>
    <row r="13" spans="1:18" x14ac:dyDescent="0.25">
      <c r="D13" s="8" t="s">
        <v>23</v>
      </c>
      <c r="E13" s="20">
        <v>0.46770742563523526</v>
      </c>
      <c r="F13" s="20">
        <v>0.4093705750860725</v>
      </c>
      <c r="G13" s="20">
        <v>0.43665186505985371</v>
      </c>
      <c r="M13" s="8" t="s">
        <v>23</v>
      </c>
      <c r="N13" s="20">
        <v>0.35979439079860831</v>
      </c>
      <c r="O13" s="20">
        <v>0.38619428413337431</v>
      </c>
      <c r="P13" s="20">
        <v>0.44618186167709456</v>
      </c>
      <c r="Q13" s="20">
        <v>0.49514309377720306</v>
      </c>
      <c r="R13" s="20">
        <v>0.43665186505985371</v>
      </c>
    </row>
    <row r="14" spans="1:18" x14ac:dyDescent="0.25">
      <c r="D14" s="8" t="s">
        <v>24</v>
      </c>
      <c r="E14" s="20">
        <v>0.35473148500431606</v>
      </c>
      <c r="F14" s="20">
        <v>0.40320714167631011</v>
      </c>
      <c r="G14" s="20">
        <v>0.38053744946823265</v>
      </c>
      <c r="M14" s="8" t="s">
        <v>24</v>
      </c>
      <c r="N14" s="20">
        <v>0.45109725184956007</v>
      </c>
      <c r="O14" s="20">
        <v>0.43660123805125933</v>
      </c>
      <c r="P14" s="20">
        <v>0.3800353023109711</v>
      </c>
      <c r="Q14" s="20">
        <v>0.30346103810005132</v>
      </c>
      <c r="R14" s="20">
        <v>0.38053744946823265</v>
      </c>
    </row>
    <row r="15" spans="1:18" ht="15.75" thickBot="1" x14ac:dyDescent="0.3">
      <c r="D15" s="8" t="s">
        <v>25</v>
      </c>
      <c r="E15" s="20">
        <v>2.4101302176020814E-2</v>
      </c>
      <c r="F15" s="23">
        <v>6.1839182904827962E-2</v>
      </c>
      <c r="G15" s="20">
        <v>4.419102299446518E-2</v>
      </c>
      <c r="M15" s="8" t="s">
        <v>25</v>
      </c>
      <c r="N15" s="20">
        <v>0.10787426791074346</v>
      </c>
      <c r="O15" s="20">
        <v>6.0698280439156267E-2</v>
      </c>
      <c r="P15" s="20">
        <v>3.1508262730574506E-2</v>
      </c>
      <c r="Q15" s="23">
        <v>2.7853948842509413E-2</v>
      </c>
      <c r="R15" s="20">
        <v>4.419102299446518E-2</v>
      </c>
    </row>
    <row r="16" spans="1:18" ht="15.75" thickTop="1" x14ac:dyDescent="0.25">
      <c r="D16" s="8" t="s">
        <v>87</v>
      </c>
      <c r="E16" s="20">
        <v>0.46765105961265835</v>
      </c>
      <c r="F16" s="20">
        <v>0.53234894038734171</v>
      </c>
      <c r="G16" s="20">
        <v>1</v>
      </c>
      <c r="M16" s="8" t="s">
        <v>87</v>
      </c>
      <c r="N16" s="20">
        <v>8.8117549374295709E-2</v>
      </c>
      <c r="O16" s="20">
        <v>0.23511931523596158</v>
      </c>
      <c r="P16" s="20">
        <v>0.42786225513735654</v>
      </c>
      <c r="Q16" s="20">
        <v>0.24890088025238624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22</v>
      </c>
      <c r="E20" s="20">
        <v>0.18294428297278953</v>
      </c>
      <c r="F20" s="20">
        <v>0.1416351985838091</v>
      </c>
      <c r="G20" s="20">
        <v>0.10597577186250524</v>
      </c>
      <c r="H20" s="20">
        <v>0.13861966247744845</v>
      </c>
      <c r="M20" s="8" t="s">
        <v>22</v>
      </c>
      <c r="N20" s="20">
        <v>0.1507965959516897</v>
      </c>
      <c r="O20" s="20">
        <v>0.16171478983806092</v>
      </c>
      <c r="P20" s="20">
        <v>0.10954953461938224</v>
      </c>
      <c r="Q20" s="20">
        <v>8.5736327094076095E-2</v>
      </c>
      <c r="R20" s="20">
        <v>0.21280586095726214</v>
      </c>
      <c r="S20" s="20">
        <v>0.13861966247744845</v>
      </c>
    </row>
    <row r="21" spans="4:19" x14ac:dyDescent="0.25">
      <c r="D21" s="8" t="s">
        <v>23</v>
      </c>
      <c r="E21" s="20">
        <v>0.52807304722972437</v>
      </c>
      <c r="F21" s="20">
        <v>0.44903611863311804</v>
      </c>
      <c r="G21" s="20">
        <v>0.35658830555404747</v>
      </c>
      <c r="H21" s="20">
        <v>0.43665186505985371</v>
      </c>
      <c r="M21" s="8" t="s">
        <v>23</v>
      </c>
      <c r="N21" s="20">
        <v>0.48522656754304183</v>
      </c>
      <c r="O21" s="20">
        <v>0.40110202311706566</v>
      </c>
      <c r="P21" s="20">
        <v>0.36494054620751276</v>
      </c>
      <c r="Q21" s="20">
        <v>0.37477364082991593</v>
      </c>
      <c r="R21" s="20">
        <v>0.5042004215921303</v>
      </c>
      <c r="S21" s="20">
        <v>0.43665186505985371</v>
      </c>
    </row>
    <row r="22" spans="4:19" x14ac:dyDescent="0.25">
      <c r="D22" s="8" t="s">
        <v>24</v>
      </c>
      <c r="E22" s="20">
        <v>0.26707966838391528</v>
      </c>
      <c r="F22" s="20">
        <v>0.37834696337946017</v>
      </c>
      <c r="G22" s="20">
        <v>0.45267597099068463</v>
      </c>
      <c r="H22" s="20">
        <v>0.38053744946823265</v>
      </c>
      <c r="M22" s="8" t="s">
        <v>24</v>
      </c>
      <c r="N22" s="20">
        <v>0.34338498447555227</v>
      </c>
      <c r="O22" s="20">
        <v>0.39788716599129748</v>
      </c>
      <c r="P22" s="20">
        <v>0.44817765704681906</v>
      </c>
      <c r="Q22" s="20">
        <v>0.46312883186487475</v>
      </c>
      <c r="R22" s="20">
        <v>0.25411258989832192</v>
      </c>
      <c r="S22" s="20">
        <v>0.38053744946823265</v>
      </c>
    </row>
    <row r="23" spans="4:19" ht="15.75" thickBot="1" x14ac:dyDescent="0.3">
      <c r="D23" s="8" t="s">
        <v>25</v>
      </c>
      <c r="E23" s="20">
        <v>2.1903001413570867E-2</v>
      </c>
      <c r="F23" s="20">
        <v>3.0981719403612711E-2</v>
      </c>
      <c r="G23" s="23">
        <v>8.4759951592762728E-2</v>
      </c>
      <c r="H23" s="20">
        <v>4.419102299446518E-2</v>
      </c>
      <c r="M23" s="8" t="s">
        <v>25</v>
      </c>
      <c r="N23" s="20">
        <v>2.05918520297163E-2</v>
      </c>
      <c r="O23" s="20">
        <v>3.929602105357597E-2</v>
      </c>
      <c r="P23" s="20">
        <v>7.7332262126285939E-2</v>
      </c>
      <c r="Q23" s="20">
        <v>7.6361200211133212E-2</v>
      </c>
      <c r="R23" s="23">
        <v>2.8881127552285692E-2</v>
      </c>
      <c r="S23" s="20">
        <v>4.419102299446518E-2</v>
      </c>
    </row>
    <row r="24" spans="4:19" ht="15.75" thickTop="1" x14ac:dyDescent="0.25">
      <c r="D24" s="8" t="s">
        <v>87</v>
      </c>
      <c r="E24" s="20">
        <v>0.16275055434281441</v>
      </c>
      <c r="F24" s="20">
        <v>0.56414879919493544</v>
      </c>
      <c r="G24" s="20">
        <v>0.27310064646225019</v>
      </c>
      <c r="H24" s="20">
        <v>1</v>
      </c>
      <c r="M24" s="8" t="s">
        <v>87</v>
      </c>
      <c r="N24" s="20">
        <v>0.46013371188713792</v>
      </c>
      <c r="O24" s="20">
        <v>6.3973743569336383E-2</v>
      </c>
      <c r="P24" s="20">
        <v>0.26551872903876289</v>
      </c>
      <c r="Q24" s="20">
        <v>0.11779904379451722</v>
      </c>
      <c r="R24" s="20">
        <v>9.2574771710245626E-2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9" x14ac:dyDescent="0.25">
      <c r="D28" s="8" t="s">
        <v>22</v>
      </c>
      <c r="E28" s="20">
        <v>0.18137346979300278</v>
      </c>
      <c r="F28" s="20">
        <v>0.13637024951416962</v>
      </c>
      <c r="G28" s="20">
        <v>0.14727082780687017</v>
      </c>
      <c r="H28" s="20">
        <v>9.608239341318793E-2</v>
      </c>
      <c r="I28" s="20">
        <v>0.11333057813289252</v>
      </c>
      <c r="J28" s="20">
        <v>0.13861966247744845</v>
      </c>
    </row>
    <row r="29" spans="4:19" x14ac:dyDescent="0.25">
      <c r="D29" s="8" t="s">
        <v>23</v>
      </c>
      <c r="E29" s="20">
        <v>0.46591817786627027</v>
      </c>
      <c r="F29" s="20">
        <v>0.4517564370360363</v>
      </c>
      <c r="G29" s="20">
        <v>0.43032398992628113</v>
      </c>
      <c r="H29" s="20">
        <v>0.41507879969173972</v>
      </c>
      <c r="I29" s="20">
        <v>0.38668582186973149</v>
      </c>
      <c r="J29" s="20">
        <v>0.43665186505985371</v>
      </c>
    </row>
    <row r="30" spans="4:19" x14ac:dyDescent="0.25">
      <c r="D30" s="8" t="s">
        <v>24</v>
      </c>
      <c r="E30" s="20">
        <v>0.32156216625252909</v>
      </c>
      <c r="F30" s="20">
        <v>0.36862834755318152</v>
      </c>
      <c r="G30" s="20">
        <v>0.38165181480862886</v>
      </c>
      <c r="H30" s="20">
        <v>0.43114858727287653</v>
      </c>
      <c r="I30" s="20">
        <v>0.43998583039773287</v>
      </c>
      <c r="J30" s="20">
        <v>0.38053744946823265</v>
      </c>
    </row>
    <row r="31" spans="4:19" ht="15.75" thickBot="1" x14ac:dyDescent="0.3">
      <c r="D31" s="8" t="s">
        <v>25</v>
      </c>
      <c r="E31" s="20">
        <v>3.1146186088197886E-2</v>
      </c>
      <c r="F31" s="20">
        <v>4.3244965896612524E-2</v>
      </c>
      <c r="G31" s="20">
        <v>4.075336745821994E-2</v>
      </c>
      <c r="H31" s="20">
        <v>5.7690219622195803E-2</v>
      </c>
      <c r="I31" s="23">
        <v>5.9997769599643133E-2</v>
      </c>
      <c r="J31" s="20">
        <v>4.419102299446518E-2</v>
      </c>
    </row>
    <row r="32" spans="4:19" ht="15.75" thickTop="1" x14ac:dyDescent="0.25">
      <c r="D32" s="8" t="s">
        <v>87</v>
      </c>
      <c r="E32" s="20">
        <v>0.17824202062021346</v>
      </c>
      <c r="F32" s="20">
        <v>0.27614881450034534</v>
      </c>
      <c r="G32" s="20">
        <v>0.29209322525163051</v>
      </c>
      <c r="H32" s="20">
        <v>0.18060527156580083</v>
      </c>
      <c r="I32" s="20">
        <v>7.2910668062009867E-2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22</v>
      </c>
      <c r="E37" s="20">
        <v>0.18048299989810129</v>
      </c>
      <c r="F37" s="20">
        <v>0.16615507005996563</v>
      </c>
      <c r="G37" s="20">
        <v>0.15726581659341182</v>
      </c>
      <c r="H37" s="20">
        <v>0.16987687479017186</v>
      </c>
      <c r="I37" s="20">
        <v>0.15197374122540949</v>
      </c>
      <c r="J37" s="20">
        <v>8.0130289410532504E-2</v>
      </c>
      <c r="K37" s="20">
        <v>0.15479426582962183</v>
      </c>
      <c r="L37" s="20">
        <v>0.14191865316166918</v>
      </c>
      <c r="M37" s="20">
        <v>0.1155081753572457</v>
      </c>
      <c r="N37" s="20">
        <v>0.11513338900649304</v>
      </c>
      <c r="O37" s="20">
        <v>9.4633049971905539E-2</v>
      </c>
      <c r="P37" s="20">
        <v>0.17228251987579435</v>
      </c>
      <c r="Q37" s="20">
        <v>0.13934148867446652</v>
      </c>
      <c r="R37" s="20">
        <v>0.14716356981981982</v>
      </c>
      <c r="S37" s="20">
        <v>8.5868672459257334E-2</v>
      </c>
      <c r="T37" s="20">
        <v>0.13861966247744845</v>
      </c>
    </row>
    <row r="38" spans="4:20" x14ac:dyDescent="0.25">
      <c r="D38" s="8" t="s">
        <v>23</v>
      </c>
      <c r="E38" s="20">
        <v>0.51481267619985738</v>
      </c>
      <c r="F38" s="20">
        <v>0.49573335935096036</v>
      </c>
      <c r="G38" s="20">
        <v>0.4433673226768477</v>
      </c>
      <c r="H38" s="20">
        <v>0.39622582584458271</v>
      </c>
      <c r="I38" s="20">
        <v>0.41946875812462092</v>
      </c>
      <c r="J38" s="20">
        <v>0.39743449561769495</v>
      </c>
      <c r="K38" s="20">
        <v>0.43652655905504839</v>
      </c>
      <c r="L38" s="20">
        <v>0.37221829089257613</v>
      </c>
      <c r="M38" s="20">
        <v>0.41335939749359762</v>
      </c>
      <c r="N38" s="20">
        <v>0.38817786927165265</v>
      </c>
      <c r="O38" s="20">
        <v>0.44166319261931086</v>
      </c>
      <c r="P38" s="20">
        <v>0.43387392930273694</v>
      </c>
      <c r="Q38" s="20">
        <v>0.46746921239092315</v>
      </c>
      <c r="R38" s="20">
        <v>0.45043637387387386</v>
      </c>
      <c r="S38" s="20">
        <v>0.49078805170103318</v>
      </c>
      <c r="T38" s="20">
        <v>0.43665186505985371</v>
      </c>
    </row>
    <row r="39" spans="4:20" x14ac:dyDescent="0.25">
      <c r="D39" s="8" t="s">
        <v>24</v>
      </c>
      <c r="E39" s="20">
        <v>0.29287048673618421</v>
      </c>
      <c r="F39" s="20">
        <v>0.30659021487057481</v>
      </c>
      <c r="G39" s="20">
        <v>0.38364707241020901</v>
      </c>
      <c r="H39" s="20">
        <v>0.39933323443758251</v>
      </c>
      <c r="I39" s="20">
        <v>0.37385172025305485</v>
      </c>
      <c r="J39" s="20">
        <v>0.4583321344098707</v>
      </c>
      <c r="K39" s="20">
        <v>0.34675084339056289</v>
      </c>
      <c r="L39" s="20">
        <v>0.44797794700098226</v>
      </c>
      <c r="M39" s="20">
        <v>0.42249700716764405</v>
      </c>
      <c r="N39" s="20">
        <v>0.43748098373178484</v>
      </c>
      <c r="O39" s="20">
        <v>0.41638723242283088</v>
      </c>
      <c r="P39" s="20">
        <v>0.36306130492881244</v>
      </c>
      <c r="Q39" s="20">
        <v>0.34364201265342537</v>
      </c>
      <c r="R39" s="20">
        <v>0.35735501126126124</v>
      </c>
      <c r="S39" s="20">
        <v>0.37427052263000909</v>
      </c>
      <c r="T39" s="20">
        <v>0.38053744946823265</v>
      </c>
    </row>
    <row r="40" spans="4:20" ht="15.75" thickBot="1" x14ac:dyDescent="0.3">
      <c r="D40" s="8" t="s">
        <v>25</v>
      </c>
      <c r="E40" s="20">
        <v>1.183383716585714E-2</v>
      </c>
      <c r="F40" s="20">
        <v>3.1521355718499282E-2</v>
      </c>
      <c r="G40" s="20">
        <v>1.5719788319531532E-2</v>
      </c>
      <c r="H40" s="20">
        <v>3.4564064927662966E-2</v>
      </c>
      <c r="I40" s="20">
        <v>5.4705780396914809E-2</v>
      </c>
      <c r="J40" s="20">
        <v>6.4103080561901851E-2</v>
      </c>
      <c r="K40" s="20">
        <v>6.1928331724766902E-2</v>
      </c>
      <c r="L40" s="20">
        <v>3.7885108944772448E-2</v>
      </c>
      <c r="M40" s="20">
        <v>4.8635419981512627E-2</v>
      </c>
      <c r="N40" s="20">
        <v>5.9207757990069471E-2</v>
      </c>
      <c r="O40" s="20">
        <v>4.731652498595277E-2</v>
      </c>
      <c r="P40" s="20">
        <v>3.0782245892656289E-2</v>
      </c>
      <c r="Q40" s="20">
        <v>4.9547286281184953E-2</v>
      </c>
      <c r="R40" s="20">
        <v>4.504504504504505E-2</v>
      </c>
      <c r="S40" s="23">
        <v>4.9072753209700427E-2</v>
      </c>
      <c r="T40" s="20">
        <v>4.419102299446518E-2</v>
      </c>
    </row>
    <row r="41" spans="4:20" ht="15.75" thickTop="1" x14ac:dyDescent="0.25">
      <c r="D41" s="8" t="s">
        <v>87</v>
      </c>
      <c r="E41" s="20">
        <v>7.0407276957131462E-2</v>
      </c>
      <c r="F41" s="20">
        <v>6.372933530518031E-2</v>
      </c>
      <c r="G41" s="20">
        <v>7.0406320369013439E-2</v>
      </c>
      <c r="H41" s="20">
        <v>6.1260381372550896E-2</v>
      </c>
      <c r="I41" s="20">
        <v>8.8304562351370117E-2</v>
      </c>
      <c r="J41" s="20">
        <v>8.3111723752656921E-2</v>
      </c>
      <c r="K41" s="20">
        <v>0.10803419228569078</v>
      </c>
      <c r="L41" s="20">
        <v>4.5285359801488831E-2</v>
      </c>
      <c r="M41" s="20">
        <v>6.3126206496763856E-2</v>
      </c>
      <c r="N41" s="20">
        <v>7.3883518178044005E-2</v>
      </c>
      <c r="O41" s="20">
        <v>5.2775923059704494E-2</v>
      </c>
      <c r="P41" s="20">
        <v>4.9752626312678044E-2</v>
      </c>
      <c r="Q41" s="20">
        <v>4.6644671517206152E-2</v>
      </c>
      <c r="R41" s="20">
        <v>6.7956019904685555E-2</v>
      </c>
      <c r="S41" s="20">
        <v>5.5321882335835133E-2</v>
      </c>
      <c r="T41" s="20">
        <v>1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4.57031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23.8554687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401</v>
      </c>
    </row>
    <row r="2" spans="1:18" x14ac:dyDescent="0.25">
      <c r="A2" s="15"/>
      <c r="B2" s="16" t="s">
        <v>434</v>
      </c>
    </row>
    <row r="3" spans="1:18" x14ac:dyDescent="0.25">
      <c r="A3" s="8" t="s">
        <v>75</v>
      </c>
      <c r="B3" s="17">
        <v>57.817081920953278</v>
      </c>
    </row>
    <row r="4" spans="1:18" x14ac:dyDescent="0.25">
      <c r="A4" s="8" t="s">
        <v>65</v>
      </c>
      <c r="B4" s="17">
        <v>8.8471736186112402</v>
      </c>
    </row>
    <row r="5" spans="1:18" x14ac:dyDescent="0.25">
      <c r="A5" s="8" t="s">
        <v>29</v>
      </c>
      <c r="B5" s="17">
        <v>17.862710422803609</v>
      </c>
    </row>
    <row r="6" spans="1:18" x14ac:dyDescent="0.25">
      <c r="A6" s="8" t="s">
        <v>30</v>
      </c>
      <c r="B6" s="17">
        <v>15.473034037631875</v>
      </c>
    </row>
    <row r="7" spans="1:18" x14ac:dyDescent="0.25">
      <c r="B7" s="18">
        <f>SUM(B3:B6)</f>
        <v>100.00000000000001</v>
      </c>
    </row>
    <row r="10" spans="1:18" x14ac:dyDescent="0.25">
      <c r="D10" s="24"/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75</v>
      </c>
      <c r="E12" s="20">
        <v>0.56629098782405385</v>
      </c>
      <c r="F12" s="20">
        <v>0.59028874124135888</v>
      </c>
      <c r="G12" s="20">
        <v>0.57817081920953273</v>
      </c>
      <c r="M12" s="8" t="s">
        <v>75</v>
      </c>
      <c r="N12" s="20">
        <v>0.51615960222517598</v>
      </c>
      <c r="O12" s="20">
        <v>0.51243742842459239</v>
      </c>
      <c r="P12" s="20">
        <v>0.56688050546248259</v>
      </c>
      <c r="Q12" s="20">
        <v>0.65641030062158923</v>
      </c>
      <c r="R12" s="20">
        <v>0.57817081920953273</v>
      </c>
    </row>
    <row r="13" spans="1:18" x14ac:dyDescent="0.25">
      <c r="D13" s="8" t="s">
        <v>65</v>
      </c>
      <c r="E13" s="20">
        <v>9.3915319958178631E-2</v>
      </c>
      <c r="F13" s="20">
        <v>8.2919054369075526E-2</v>
      </c>
      <c r="G13" s="20">
        <v>8.8471736186112426E-2</v>
      </c>
      <c r="M13" s="8" t="s">
        <v>65</v>
      </c>
      <c r="N13" s="20">
        <v>9.8976025205533405E-2</v>
      </c>
      <c r="O13" s="20">
        <v>0.11004908606044909</v>
      </c>
      <c r="P13" s="20">
        <v>8.739972150932071E-2</v>
      </c>
      <c r="Q13" s="20">
        <v>7.2317582382844942E-2</v>
      </c>
      <c r="R13" s="20">
        <v>8.8471736186112426E-2</v>
      </c>
    </row>
    <row r="14" spans="1:18" x14ac:dyDescent="0.25">
      <c r="D14" s="8" t="s">
        <v>29</v>
      </c>
      <c r="E14" s="20">
        <v>0.16600943450592331</v>
      </c>
      <c r="F14" s="20">
        <v>0.19149765204597824</v>
      </c>
      <c r="G14" s="20">
        <v>0.1786271042280361</v>
      </c>
      <c r="M14" s="8" t="s">
        <v>29</v>
      </c>
      <c r="N14" s="20">
        <v>0.24262787377541475</v>
      </c>
      <c r="O14" s="20">
        <v>0.22776255781674271</v>
      </c>
      <c r="P14" s="20">
        <v>0.17267181982070975</v>
      </c>
      <c r="Q14" s="20">
        <v>0.1377985453145161</v>
      </c>
      <c r="R14" s="20">
        <v>0.1786271042280361</v>
      </c>
    </row>
    <row r="15" spans="1:18" ht="15.75" thickBot="1" x14ac:dyDescent="0.3">
      <c r="D15" s="8" t="s">
        <v>30</v>
      </c>
      <c r="E15" s="20">
        <v>0.17378425771184419</v>
      </c>
      <c r="F15" s="23">
        <v>0.13529455234358731</v>
      </c>
      <c r="G15" s="20">
        <v>0.15473034037631875</v>
      </c>
      <c r="M15" s="8" t="s">
        <v>30</v>
      </c>
      <c r="N15" s="20">
        <v>0.14223649879387584</v>
      </c>
      <c r="O15" s="20">
        <v>0.14975092769821582</v>
      </c>
      <c r="P15" s="20">
        <v>0.17304795320748695</v>
      </c>
      <c r="Q15" s="23">
        <v>0.13347357168104973</v>
      </c>
      <c r="R15" s="20">
        <v>0.15473034037631875</v>
      </c>
    </row>
    <row r="16" spans="1:18" ht="15.75" thickTop="1" x14ac:dyDescent="0.25">
      <c r="D16" s="8" t="s">
        <v>87</v>
      </c>
      <c r="E16" s="20">
        <v>0.50496068615688783</v>
      </c>
      <c r="F16" s="20">
        <v>0.49503931384311212</v>
      </c>
      <c r="G16" s="20">
        <v>1</v>
      </c>
      <c r="M16" s="8" t="s">
        <v>87</v>
      </c>
      <c r="N16" s="20">
        <v>6.7554792863396343E-2</v>
      </c>
      <c r="O16" s="20">
        <v>0.20545879175926643</v>
      </c>
      <c r="P16" s="20">
        <v>0.43766862300531195</v>
      </c>
      <c r="Q16" s="20">
        <v>0.28931779237202526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75</v>
      </c>
      <c r="E20" s="20">
        <v>0.5074274613540547</v>
      </c>
      <c r="F20" s="20">
        <v>0.60532684175927021</v>
      </c>
      <c r="G20" s="20">
        <v>0.57134094858756845</v>
      </c>
      <c r="H20" s="20">
        <v>0.57817081920953273</v>
      </c>
      <c r="M20" s="8" t="s">
        <v>75</v>
      </c>
      <c r="N20" s="20">
        <v>0.59796297930619702</v>
      </c>
      <c r="O20" s="20">
        <v>0.51321085561710433</v>
      </c>
      <c r="P20" s="20">
        <v>0.57110479220370003</v>
      </c>
      <c r="Q20" s="20">
        <v>0.5726730089314841</v>
      </c>
      <c r="R20" s="20">
        <v>0.54404876853679973</v>
      </c>
      <c r="S20" s="20">
        <v>0.57817081920953273</v>
      </c>
    </row>
    <row r="21" spans="4:19" x14ac:dyDescent="0.25">
      <c r="D21" s="8" t="s">
        <v>65</v>
      </c>
      <c r="E21" s="20">
        <v>8.1082086467719264E-2</v>
      </c>
      <c r="F21" s="20">
        <v>8.4194299395146818E-2</v>
      </c>
      <c r="G21" s="20">
        <v>0.10652395321805701</v>
      </c>
      <c r="H21" s="20">
        <v>8.8471736186112426E-2</v>
      </c>
      <c r="M21" s="8" t="s">
        <v>65</v>
      </c>
      <c r="N21" s="20">
        <v>8.1408917522234975E-2</v>
      </c>
      <c r="O21" s="20">
        <v>0.12182680428804846</v>
      </c>
      <c r="P21" s="20">
        <v>0.10048707893108384</v>
      </c>
      <c r="Q21" s="20">
        <v>9.7461624595526319E-2</v>
      </c>
      <c r="R21" s="20">
        <v>7.136577843750451E-2</v>
      </c>
      <c r="S21" s="20">
        <v>8.8471736186112426E-2</v>
      </c>
    </row>
    <row r="22" spans="4:19" x14ac:dyDescent="0.25">
      <c r="D22" s="8" t="s">
        <v>29</v>
      </c>
      <c r="E22" s="20">
        <v>0.19465983301645037</v>
      </c>
      <c r="F22" s="20">
        <v>0.17361898555758734</v>
      </c>
      <c r="G22" s="20">
        <v>0.17715120835683915</v>
      </c>
      <c r="H22" s="20">
        <v>0.1786271042280361</v>
      </c>
      <c r="M22" s="8" t="s">
        <v>29</v>
      </c>
      <c r="N22" s="20">
        <v>0.16544419275863986</v>
      </c>
      <c r="O22" s="20">
        <v>0.27965302408374182</v>
      </c>
      <c r="P22" s="20">
        <v>0.16955130273682931</v>
      </c>
      <c r="Q22" s="20">
        <v>0.20612066761301021</v>
      </c>
      <c r="R22" s="20">
        <v>0.17670668261540012</v>
      </c>
      <c r="S22" s="20">
        <v>0.1786271042280361</v>
      </c>
    </row>
    <row r="23" spans="4:19" ht="15.75" thickBot="1" x14ac:dyDescent="0.3">
      <c r="D23" s="8" t="s">
        <v>30</v>
      </c>
      <c r="E23" s="20">
        <v>0.21683061916177565</v>
      </c>
      <c r="F23" s="20">
        <v>0.13685987328799565</v>
      </c>
      <c r="G23" s="23">
        <v>0.14498388983753535</v>
      </c>
      <c r="H23" s="20">
        <v>0.15473034037631875</v>
      </c>
      <c r="M23" s="8" t="s">
        <v>30</v>
      </c>
      <c r="N23" s="20">
        <v>0.15518391041292814</v>
      </c>
      <c r="O23" s="20">
        <v>8.5309316011105349E-2</v>
      </c>
      <c r="P23" s="20">
        <v>0.15885682612838686</v>
      </c>
      <c r="Q23" s="20">
        <v>0.12374469885997937</v>
      </c>
      <c r="R23" s="23">
        <v>0.20787877041029559</v>
      </c>
      <c r="S23" s="20">
        <v>0.15473034037631875</v>
      </c>
    </row>
    <row r="24" spans="4:19" ht="15.75" thickTop="1" x14ac:dyDescent="0.25">
      <c r="D24" s="8" t="s">
        <v>87</v>
      </c>
      <c r="E24" s="20">
        <v>0.20115451417036029</v>
      </c>
      <c r="F24" s="20">
        <v>0.57925083786666798</v>
      </c>
      <c r="G24" s="20">
        <v>0.21959464796297173</v>
      </c>
      <c r="H24" s="20">
        <v>1</v>
      </c>
      <c r="M24" s="8" t="s">
        <v>87</v>
      </c>
      <c r="N24" s="20">
        <v>0.50872620155193438</v>
      </c>
      <c r="O24" s="20">
        <v>6.2588702456107093E-2</v>
      </c>
      <c r="P24" s="20">
        <v>0.21900267468823711</v>
      </c>
      <c r="Q24" s="20">
        <v>9.4299180965066093E-2</v>
      </c>
      <c r="R24" s="20">
        <v>0.11538324033865527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  <c r="M27" s="15"/>
      <c r="N27" s="16" t="s">
        <v>143</v>
      </c>
      <c r="O27" s="16" t="s">
        <v>144</v>
      </c>
      <c r="P27" s="16" t="s">
        <v>145</v>
      </c>
      <c r="Q27" s="16" t="s">
        <v>146</v>
      </c>
      <c r="R27" s="16" t="s">
        <v>81</v>
      </c>
    </row>
    <row r="28" spans="4:19" x14ac:dyDescent="0.25">
      <c r="D28" s="8" t="s">
        <v>75</v>
      </c>
      <c r="E28" s="20">
        <v>0.66085456904664186</v>
      </c>
      <c r="F28" s="20">
        <v>0.57381568019978679</v>
      </c>
      <c r="G28" s="20">
        <v>0.56347523360246754</v>
      </c>
      <c r="H28" s="20">
        <v>0.53495047042732213</v>
      </c>
      <c r="I28" s="20">
        <v>0.51335572406916641</v>
      </c>
      <c r="J28" s="20">
        <v>0.57817081920953273</v>
      </c>
      <c r="M28" s="8" t="s">
        <v>75</v>
      </c>
      <c r="N28" s="20">
        <v>0.58083092667543068</v>
      </c>
      <c r="O28" s="20">
        <v>0.57732634051017817</v>
      </c>
      <c r="P28" s="30" t="s">
        <v>147</v>
      </c>
      <c r="Q28" s="30" t="s">
        <v>147</v>
      </c>
      <c r="R28" s="20">
        <v>0.57817081920953273</v>
      </c>
    </row>
    <row r="29" spans="4:19" x14ac:dyDescent="0.25">
      <c r="D29" s="8" t="s">
        <v>65</v>
      </c>
      <c r="E29" s="20">
        <v>6.8460042865256338E-2</v>
      </c>
      <c r="F29" s="20">
        <v>8.7574581372473953E-2</v>
      </c>
      <c r="G29" s="20">
        <v>7.4015694457044368E-2</v>
      </c>
      <c r="H29" s="20">
        <v>0.13166784100799933</v>
      </c>
      <c r="I29" s="20">
        <v>0.11331374143947942</v>
      </c>
      <c r="J29" s="20">
        <v>8.8471736186112426E-2</v>
      </c>
      <c r="M29" s="8" t="s">
        <v>65</v>
      </c>
      <c r="N29" s="20">
        <v>5.8870820264922144E-2</v>
      </c>
      <c r="O29" s="20">
        <v>9.7868853895563324E-2</v>
      </c>
      <c r="P29" s="30" t="s">
        <v>147</v>
      </c>
      <c r="Q29" s="30" t="s">
        <v>147</v>
      </c>
      <c r="R29" s="20">
        <v>8.8471736186112426E-2</v>
      </c>
    </row>
    <row r="30" spans="4:19" x14ac:dyDescent="0.25">
      <c r="D30" s="8" t="s">
        <v>29</v>
      </c>
      <c r="E30" s="20">
        <v>0.11466663350205827</v>
      </c>
      <c r="F30" s="20">
        <v>0.1960260570970839</v>
      </c>
      <c r="G30" s="20">
        <v>0.1859549351356255</v>
      </c>
      <c r="H30" s="20">
        <v>0.20348572139097276</v>
      </c>
      <c r="I30" s="20">
        <v>0.20667261420587232</v>
      </c>
      <c r="J30" s="20">
        <v>0.1786271042280361</v>
      </c>
      <c r="M30" s="8" t="s">
        <v>29</v>
      </c>
      <c r="N30" s="20">
        <v>0.20718995517923131</v>
      </c>
      <c r="O30" s="20">
        <v>0.16955953100765006</v>
      </c>
      <c r="P30" s="30" t="s">
        <v>147</v>
      </c>
      <c r="Q30" s="30" t="s">
        <v>147</v>
      </c>
      <c r="R30" s="20">
        <v>0.1786271042280361</v>
      </c>
    </row>
    <row r="31" spans="4:19" ht="15.75" thickBot="1" x14ac:dyDescent="0.3">
      <c r="D31" s="8" t="s">
        <v>30</v>
      </c>
      <c r="E31" s="20">
        <v>0.1560187545860435</v>
      </c>
      <c r="F31" s="20">
        <v>0.14258368133065538</v>
      </c>
      <c r="G31" s="20">
        <v>0.17655413680486257</v>
      </c>
      <c r="H31" s="20">
        <v>0.1298959671737058</v>
      </c>
      <c r="I31" s="23">
        <v>0.1666579202854819</v>
      </c>
      <c r="J31" s="20">
        <v>0.15473034037631875</v>
      </c>
      <c r="M31" s="8" t="s">
        <v>30</v>
      </c>
      <c r="N31" s="20">
        <v>0.15310829788041586</v>
      </c>
      <c r="O31" s="20">
        <v>0.15524527458660847</v>
      </c>
      <c r="P31" s="30" t="s">
        <v>147</v>
      </c>
      <c r="Q31" s="31" t="s">
        <v>147</v>
      </c>
      <c r="R31" s="20">
        <v>0.15473034037631875</v>
      </c>
    </row>
    <row r="32" spans="4:19" ht="15.75" thickTop="1" x14ac:dyDescent="0.25">
      <c r="D32" s="8" t="s">
        <v>87</v>
      </c>
      <c r="E32" s="20">
        <v>0.20055672093365493</v>
      </c>
      <c r="F32" s="20">
        <v>0.2823197038138211</v>
      </c>
      <c r="G32" s="20">
        <v>0.29327287224268911</v>
      </c>
      <c r="H32" s="20">
        <v>0.1604779685339599</v>
      </c>
      <c r="I32" s="20">
        <v>6.3372734475875006E-2</v>
      </c>
      <c r="J32" s="20">
        <v>1</v>
      </c>
      <c r="M32" s="8" t="s">
        <v>87</v>
      </c>
      <c r="N32" s="20">
        <v>0.2409638854731255</v>
      </c>
      <c r="O32" s="20">
        <v>0.75903611452687447</v>
      </c>
      <c r="P32" s="20">
        <v>0</v>
      </c>
      <c r="Q32" s="20">
        <v>0</v>
      </c>
      <c r="R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75</v>
      </c>
      <c r="E37" s="20">
        <v>0.62547508084923453</v>
      </c>
      <c r="F37" s="20">
        <v>0.70567625181422355</v>
      </c>
      <c r="G37" s="20">
        <v>0.5811683537861223</v>
      </c>
      <c r="H37" s="20">
        <v>0.63335953769980824</v>
      </c>
      <c r="I37" s="20">
        <v>0.55851073913290739</v>
      </c>
      <c r="J37" s="20">
        <v>0.59731276736759653</v>
      </c>
      <c r="K37" s="20">
        <v>0.53402863046928817</v>
      </c>
      <c r="L37" s="20">
        <v>0.60120380451529409</v>
      </c>
      <c r="M37" s="20">
        <v>0.64361542098250757</v>
      </c>
      <c r="N37" s="20">
        <v>0.50982661933425943</v>
      </c>
      <c r="O37" s="20">
        <v>0.52357374611328922</v>
      </c>
      <c r="P37" s="20">
        <v>0.54822133760487213</v>
      </c>
      <c r="Q37" s="20">
        <v>0.47958700868566029</v>
      </c>
      <c r="R37" s="20">
        <v>0.58295546892482364</v>
      </c>
      <c r="S37" s="20">
        <v>0.5211922217724404</v>
      </c>
      <c r="T37" s="20">
        <v>0.57817081920953273</v>
      </c>
    </row>
    <row r="38" spans="4:20" x14ac:dyDescent="0.25">
      <c r="D38" s="8" t="s">
        <v>65</v>
      </c>
      <c r="E38" s="20">
        <v>8.0859004797217415E-2</v>
      </c>
      <c r="F38" s="20">
        <v>4.7612028301886794E-2</v>
      </c>
      <c r="G38" s="20">
        <v>6.8054063224565961E-2</v>
      </c>
      <c r="H38" s="20">
        <v>0.11112030562566373</v>
      </c>
      <c r="I38" s="20">
        <v>7.9770999601903286E-2</v>
      </c>
      <c r="J38" s="20">
        <v>0.12750497077785142</v>
      </c>
      <c r="K38" s="20">
        <v>9.947291186247792E-2</v>
      </c>
      <c r="L38" s="20">
        <v>6.1381704636496233E-2</v>
      </c>
      <c r="M38" s="20">
        <v>8.6245182733771741E-2</v>
      </c>
      <c r="N38" s="20">
        <v>0.11762360446570974</v>
      </c>
      <c r="O38" s="20">
        <v>9.4092199540354193E-2</v>
      </c>
      <c r="P38" s="20">
        <v>5.0766815218942794E-2</v>
      </c>
      <c r="Q38" s="20">
        <v>0.13775389502855792</v>
      </c>
      <c r="R38" s="20">
        <v>5.5307571813866939E-2</v>
      </c>
      <c r="S38" s="20">
        <v>0.11706322433619694</v>
      </c>
      <c r="T38" s="20">
        <v>8.8471736186112426E-2</v>
      </c>
    </row>
    <row r="39" spans="4:20" x14ac:dyDescent="0.25">
      <c r="D39" s="8" t="s">
        <v>29</v>
      </c>
      <c r="E39" s="20">
        <v>0.12338912174771131</v>
      </c>
      <c r="F39" s="20">
        <v>8.6561139332365741E-2</v>
      </c>
      <c r="G39" s="20">
        <v>0.18846349601311996</v>
      </c>
      <c r="H39" s="20">
        <v>0.16664597900892328</v>
      </c>
      <c r="I39" s="20">
        <v>0.23406191351822714</v>
      </c>
      <c r="J39" s="20">
        <v>0.18121347231427368</v>
      </c>
      <c r="K39" s="20">
        <v>0.17277110598664311</v>
      </c>
      <c r="L39" s="20">
        <v>0.20857043078124038</v>
      </c>
      <c r="M39" s="20">
        <v>0.14941046689875503</v>
      </c>
      <c r="N39" s="20">
        <v>0.20916293666718117</v>
      </c>
      <c r="O39" s="20">
        <v>0.25880424496417465</v>
      </c>
      <c r="P39" s="20">
        <v>0.20303554152855538</v>
      </c>
      <c r="Q39" s="20">
        <v>0.19902666531481294</v>
      </c>
      <c r="R39" s="20">
        <v>0.20094927391145606</v>
      </c>
      <c r="S39" s="20">
        <v>0.13833790611553395</v>
      </c>
      <c r="T39" s="20">
        <v>0.1786271042280361</v>
      </c>
    </row>
    <row r="40" spans="4:20" ht="15.75" thickBot="1" x14ac:dyDescent="0.3">
      <c r="D40" s="8" t="s">
        <v>30</v>
      </c>
      <c r="E40" s="20">
        <v>0.17027679260583678</v>
      </c>
      <c r="F40" s="20">
        <v>0.16015058055152395</v>
      </c>
      <c r="G40" s="20">
        <v>0.16231408697619182</v>
      </c>
      <c r="H40" s="20">
        <v>8.8874177665604695E-2</v>
      </c>
      <c r="I40" s="20">
        <v>0.12765634774696213</v>
      </c>
      <c r="J40" s="20">
        <v>9.3968789540278361E-2</v>
      </c>
      <c r="K40" s="20">
        <v>0.19372735168159086</v>
      </c>
      <c r="L40" s="20">
        <v>0.12884406006696933</v>
      </c>
      <c r="M40" s="20">
        <v>0.12072892938496584</v>
      </c>
      <c r="N40" s="20">
        <v>0.16338683953284971</v>
      </c>
      <c r="O40" s="20">
        <v>0.12352980938218197</v>
      </c>
      <c r="P40" s="20">
        <v>0.19797630564762977</v>
      </c>
      <c r="Q40" s="20">
        <v>0.1836324309709689</v>
      </c>
      <c r="R40" s="20">
        <v>0.16078768534985341</v>
      </c>
      <c r="S40" s="23">
        <v>0.22340664777582875</v>
      </c>
      <c r="T40" s="20">
        <v>0.15473034037631875</v>
      </c>
    </row>
    <row r="41" spans="4:20" ht="15.75" thickTop="1" x14ac:dyDescent="0.25">
      <c r="D41" s="8" t="s">
        <v>87</v>
      </c>
      <c r="E41" s="20">
        <v>8.5096989666241823E-2</v>
      </c>
      <c r="F41" s="20">
        <v>7.3324869445781649E-2</v>
      </c>
      <c r="G41" s="20">
        <v>7.3510276805705557E-2</v>
      </c>
      <c r="H41" s="20">
        <v>6.0283997515707663E-2</v>
      </c>
      <c r="I41" s="20">
        <v>8.7716803976198021E-2</v>
      </c>
      <c r="J41" s="20">
        <v>6.8995649162715333E-2</v>
      </c>
      <c r="K41" s="20">
        <v>0.11104820009361825</v>
      </c>
      <c r="L41" s="20">
        <v>4.0472846967425674E-2</v>
      </c>
      <c r="M41" s="20">
        <v>5.8034166502460599E-2</v>
      </c>
      <c r="N41" s="20">
        <v>6.4641486185488845E-2</v>
      </c>
      <c r="O41" s="20">
        <v>4.920029565406811E-2</v>
      </c>
      <c r="P41" s="20">
        <v>5.2423723162700366E-2</v>
      </c>
      <c r="Q41" s="20">
        <v>4.9201958500345457E-2</v>
      </c>
      <c r="R41" s="20">
        <v>7.0593644435243366E-2</v>
      </c>
      <c r="S41" s="20">
        <v>5.5455091926299327E-2</v>
      </c>
      <c r="T41" s="20">
        <v>1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zoomScale="80" zoomScaleNormal="80" workbookViewId="0">
      <selection sqref="A1:XFD1048576"/>
    </sheetView>
  </sheetViews>
  <sheetFormatPr defaultRowHeight="15" x14ac:dyDescent="0.25"/>
  <cols>
    <col min="1" max="1" width="23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20.57031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402</v>
      </c>
    </row>
    <row r="2" spans="1:18" x14ac:dyDescent="0.25">
      <c r="A2" s="15"/>
      <c r="B2" s="16" t="s">
        <v>434</v>
      </c>
    </row>
    <row r="3" spans="1:18" x14ac:dyDescent="0.25">
      <c r="A3" s="8" t="s">
        <v>75</v>
      </c>
      <c r="B3" s="17">
        <v>35.754110046429815</v>
      </c>
    </row>
    <row r="4" spans="1:18" x14ac:dyDescent="0.25">
      <c r="A4" s="8" t="s">
        <v>65</v>
      </c>
      <c r="B4" s="17">
        <v>19.508292164363571</v>
      </c>
    </row>
    <row r="5" spans="1:18" x14ac:dyDescent="0.25">
      <c r="A5" s="8" t="s">
        <v>29</v>
      </c>
      <c r="B5" s="17">
        <v>13.452596657458781</v>
      </c>
    </row>
    <row r="6" spans="1:18" x14ac:dyDescent="0.25">
      <c r="A6" s="8" t="s">
        <v>31</v>
      </c>
      <c r="B6" s="17">
        <v>31.285001131747837</v>
      </c>
    </row>
    <row r="7" spans="1:18" x14ac:dyDescent="0.25">
      <c r="B7" s="18">
        <f>SUM(B3:B6)</f>
        <v>100</v>
      </c>
    </row>
    <row r="10" spans="1:18" x14ac:dyDescent="0.25">
      <c r="D10" s="24"/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75</v>
      </c>
      <c r="E12" s="20">
        <v>0.36497544566323714</v>
      </c>
      <c r="F12" s="20">
        <v>0.35222100292888003</v>
      </c>
      <c r="G12" s="20">
        <v>0.35754110046429816</v>
      </c>
      <c r="M12" s="8" t="s">
        <v>75</v>
      </c>
      <c r="N12" s="20">
        <v>0.27315718433497443</v>
      </c>
      <c r="O12" s="20">
        <v>0.3085182973222832</v>
      </c>
      <c r="P12" s="20">
        <v>0.41446964552492194</v>
      </c>
      <c r="Q12" s="20">
        <v>0.35589337292795248</v>
      </c>
      <c r="R12" s="20">
        <v>0.35754110046429816</v>
      </c>
    </row>
    <row r="13" spans="1:18" x14ac:dyDescent="0.25">
      <c r="D13" s="8" t="s">
        <v>65</v>
      </c>
      <c r="E13" s="20">
        <v>0.17544944290408016</v>
      </c>
      <c r="F13" s="20">
        <v>0.20913285059620867</v>
      </c>
      <c r="G13" s="20">
        <v>0.19508292164363572</v>
      </c>
      <c r="M13" s="8" t="s">
        <v>65</v>
      </c>
      <c r="N13" s="20">
        <v>0.16784649595556464</v>
      </c>
      <c r="O13" s="20">
        <v>0.21625855961253693</v>
      </c>
      <c r="P13" s="20">
        <v>0.18331929919869619</v>
      </c>
      <c r="Q13" s="20">
        <v>0.20644495226605727</v>
      </c>
      <c r="R13" s="20">
        <v>0.19508292164363572</v>
      </c>
    </row>
    <row r="14" spans="1:18" x14ac:dyDescent="0.25">
      <c r="D14" s="8" t="s">
        <v>29</v>
      </c>
      <c r="E14" s="20">
        <v>0.13473702966768628</v>
      </c>
      <c r="F14" s="20">
        <v>0.13437492755079172</v>
      </c>
      <c r="G14" s="20">
        <v>0.13452596657458782</v>
      </c>
      <c r="M14" s="8" t="s">
        <v>29</v>
      </c>
      <c r="N14" s="20">
        <v>0.20721298103533664</v>
      </c>
      <c r="O14" s="20">
        <v>0.14041037052793481</v>
      </c>
      <c r="P14" s="20">
        <v>0.12176558468015754</v>
      </c>
      <c r="Q14" s="20">
        <v>0.11001426798287842</v>
      </c>
      <c r="R14" s="20">
        <v>0.13452596657458782</v>
      </c>
    </row>
    <row r="15" spans="1:18" ht="15.75" thickBot="1" x14ac:dyDescent="0.3">
      <c r="D15" s="8" t="s">
        <v>31</v>
      </c>
      <c r="E15" s="20">
        <v>0.32483808176499651</v>
      </c>
      <c r="F15" s="23">
        <v>0.30427121892411962</v>
      </c>
      <c r="G15" s="20">
        <v>0.31285001131747836</v>
      </c>
      <c r="M15" s="8" t="s">
        <v>31</v>
      </c>
      <c r="N15" s="20">
        <v>0.35178333867412437</v>
      </c>
      <c r="O15" s="20">
        <v>0.33481277253724506</v>
      </c>
      <c r="P15" s="20">
        <v>0.28044547059622438</v>
      </c>
      <c r="Q15" s="23">
        <v>0.32764740682311183</v>
      </c>
      <c r="R15" s="20">
        <v>0.31285001131747836</v>
      </c>
    </row>
    <row r="16" spans="1:18" ht="15.75" thickTop="1" x14ac:dyDescent="0.25">
      <c r="D16" s="8" t="s">
        <v>87</v>
      </c>
      <c r="E16" s="20">
        <v>0.41711720740940111</v>
      </c>
      <c r="F16" s="20">
        <v>0.58288279259059894</v>
      </c>
      <c r="G16" s="20">
        <v>1</v>
      </c>
      <c r="M16" s="8" t="s">
        <v>87</v>
      </c>
      <c r="N16" s="20">
        <v>0.1159686804270687</v>
      </c>
      <c r="O16" s="20">
        <v>0.27529287494355337</v>
      </c>
      <c r="P16" s="20">
        <v>0.4145800652472334</v>
      </c>
      <c r="Q16" s="20">
        <v>0.19415837938214453</v>
      </c>
      <c r="R16" s="20">
        <v>1</v>
      </c>
    </row>
    <row r="17" spans="4:19" x14ac:dyDescent="0.25">
      <c r="D17" s="29"/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75</v>
      </c>
      <c r="E20" s="20">
        <v>0.31989260980545697</v>
      </c>
      <c r="F20" s="20">
        <v>0.39440849702985065</v>
      </c>
      <c r="G20" s="20">
        <v>0.31160100368234106</v>
      </c>
      <c r="H20" s="20">
        <v>0.35754110046429816</v>
      </c>
      <c r="M20" s="8" t="s">
        <v>75</v>
      </c>
      <c r="N20" s="20">
        <v>0.41415993397247519</v>
      </c>
      <c r="O20" s="20">
        <v>0.26390765284309536</v>
      </c>
      <c r="P20" s="20">
        <v>0.33184794158982622</v>
      </c>
      <c r="Q20" s="20">
        <v>0.32365979032294478</v>
      </c>
      <c r="R20" s="20">
        <v>0.31458356154379813</v>
      </c>
      <c r="S20" s="20">
        <v>0.35754110046429816</v>
      </c>
    </row>
    <row r="21" spans="4:19" x14ac:dyDescent="0.25">
      <c r="D21" s="8" t="s">
        <v>65</v>
      </c>
      <c r="E21" s="20">
        <v>0.154088657927654</v>
      </c>
      <c r="F21" s="20">
        <v>0.18694749836372523</v>
      </c>
      <c r="G21" s="20">
        <v>0.22101867240199433</v>
      </c>
      <c r="H21" s="20">
        <v>0.19508292164363572</v>
      </c>
      <c r="M21" s="8" t="s">
        <v>65</v>
      </c>
      <c r="N21" s="20">
        <v>0.18413454536108093</v>
      </c>
      <c r="O21" s="20">
        <v>0.2130312099187687</v>
      </c>
      <c r="P21" s="20">
        <v>0.20594728001919582</v>
      </c>
      <c r="Q21" s="20">
        <v>0.20537212785333142</v>
      </c>
      <c r="R21" s="20">
        <v>0.16308832657830358</v>
      </c>
      <c r="S21" s="20">
        <v>0.19508292164363572</v>
      </c>
    </row>
    <row r="22" spans="4:19" x14ac:dyDescent="0.25">
      <c r="D22" s="8" t="s">
        <v>29</v>
      </c>
      <c r="E22" s="20">
        <v>0.24106861379191116</v>
      </c>
      <c r="F22" s="20">
        <v>9.9038118988243676E-2</v>
      </c>
      <c r="G22" s="20">
        <v>0.15621924593476064</v>
      </c>
      <c r="H22" s="20">
        <v>0.13452596657458782</v>
      </c>
      <c r="M22" s="8" t="s">
        <v>29</v>
      </c>
      <c r="N22" s="20">
        <v>8.5707268453864976E-2</v>
      </c>
      <c r="O22" s="20">
        <v>0.25494655835827279</v>
      </c>
      <c r="P22" s="20">
        <v>0.14477084975833818</v>
      </c>
      <c r="Q22" s="20">
        <v>0.15505264504669944</v>
      </c>
      <c r="R22" s="20">
        <v>0.21369627925658158</v>
      </c>
      <c r="S22" s="20">
        <v>0.13452596657458782</v>
      </c>
    </row>
    <row r="23" spans="4:19" ht="15.75" thickBot="1" x14ac:dyDescent="0.3">
      <c r="D23" s="8" t="s">
        <v>31</v>
      </c>
      <c r="E23" s="20">
        <v>0.28495011847497786</v>
      </c>
      <c r="F23" s="20">
        <v>0.31960588561818049</v>
      </c>
      <c r="G23" s="23">
        <v>0.31116107798090398</v>
      </c>
      <c r="H23" s="20">
        <v>0.31285001131747836</v>
      </c>
      <c r="M23" s="8" t="s">
        <v>31</v>
      </c>
      <c r="N23" s="20">
        <v>0.31599825221257893</v>
      </c>
      <c r="O23" s="20">
        <v>0.26811457887986317</v>
      </c>
      <c r="P23" s="20">
        <v>0.31743392863263975</v>
      </c>
      <c r="Q23" s="20">
        <v>0.31591543677702433</v>
      </c>
      <c r="R23" s="23">
        <v>0.30863183262131666</v>
      </c>
      <c r="S23" s="20">
        <v>0.31285001131747836</v>
      </c>
    </row>
    <row r="24" spans="4:19" ht="15.75" thickTop="1" x14ac:dyDescent="0.25">
      <c r="D24" s="8" t="s">
        <v>87</v>
      </c>
      <c r="E24" s="20">
        <v>0.11073448745336467</v>
      </c>
      <c r="F24" s="20">
        <v>0.54369391232276321</v>
      </c>
      <c r="G24" s="20">
        <v>0.34557160022387218</v>
      </c>
      <c r="H24" s="20">
        <v>1</v>
      </c>
      <c r="M24" s="8" t="s">
        <v>87</v>
      </c>
      <c r="N24" s="20">
        <v>0.39431783758461364</v>
      </c>
      <c r="O24" s="20">
        <v>6.5849706139703854E-2</v>
      </c>
      <c r="P24" s="20">
        <v>0.3285221850728654</v>
      </c>
      <c r="Q24" s="20">
        <v>0.14962832500194256</v>
      </c>
      <c r="R24" s="20">
        <v>6.1681946200874541E-2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  <c r="M27" s="15"/>
      <c r="N27" s="16" t="s">
        <v>143</v>
      </c>
      <c r="O27" s="16" t="s">
        <v>144</v>
      </c>
      <c r="P27" s="16" t="s">
        <v>145</v>
      </c>
      <c r="Q27" s="16" t="s">
        <v>146</v>
      </c>
      <c r="R27" s="16" t="s">
        <v>81</v>
      </c>
    </row>
    <row r="28" spans="4:19" x14ac:dyDescent="0.25">
      <c r="D28" s="8" t="s">
        <v>75</v>
      </c>
      <c r="E28" s="20">
        <v>0.35406760447653318</v>
      </c>
      <c r="F28" s="20">
        <v>0.34348612279226248</v>
      </c>
      <c r="G28" s="20">
        <v>0.39098006683154884</v>
      </c>
      <c r="H28" s="20">
        <v>0.32212994414557905</v>
      </c>
      <c r="I28" s="20">
        <v>0.37996772373617432</v>
      </c>
      <c r="J28" s="20">
        <v>0.35754110046429816</v>
      </c>
      <c r="M28" s="8" t="s">
        <v>75</v>
      </c>
      <c r="N28" s="30" t="s">
        <v>147</v>
      </c>
      <c r="O28" s="30" t="s">
        <v>147</v>
      </c>
      <c r="P28" s="20">
        <v>0.3739929161628629</v>
      </c>
      <c r="Q28" s="20">
        <v>0.21587133224378474</v>
      </c>
      <c r="R28" s="20">
        <v>0.35754110046429816</v>
      </c>
    </row>
    <row r="29" spans="4:19" x14ac:dyDescent="0.25">
      <c r="D29" s="8" t="s">
        <v>65</v>
      </c>
      <c r="E29" s="20">
        <v>0.1952358853021508</v>
      </c>
      <c r="F29" s="20">
        <v>0.18748528174936924</v>
      </c>
      <c r="G29" s="20">
        <v>0.18956668036377453</v>
      </c>
      <c r="H29" s="20">
        <v>0.19116730864037013</v>
      </c>
      <c r="I29" s="20">
        <v>0.24667725048217592</v>
      </c>
      <c r="J29" s="20">
        <v>0.19508292164363572</v>
      </c>
      <c r="M29" s="8" t="s">
        <v>65</v>
      </c>
      <c r="N29" s="30" t="s">
        <v>147</v>
      </c>
      <c r="O29" s="30" t="s">
        <v>147</v>
      </c>
      <c r="P29" s="20">
        <v>0.19844170665674563</v>
      </c>
      <c r="Q29" s="20">
        <v>0.16615977400885348</v>
      </c>
      <c r="R29" s="20">
        <v>0.19508292164363572</v>
      </c>
    </row>
    <row r="30" spans="4:19" x14ac:dyDescent="0.25">
      <c r="D30" s="8" t="s">
        <v>29</v>
      </c>
      <c r="E30" s="20">
        <v>0.1178171194680503</v>
      </c>
      <c r="F30" s="20">
        <v>0.16823380992430614</v>
      </c>
      <c r="G30" s="20">
        <v>0.11911831975252168</v>
      </c>
      <c r="H30" s="20">
        <v>0.13878008743844367</v>
      </c>
      <c r="I30" s="20">
        <v>0.10001705656218431</v>
      </c>
      <c r="J30" s="20">
        <v>0.13452596657458782</v>
      </c>
      <c r="M30" s="8" t="s">
        <v>29</v>
      </c>
      <c r="N30" s="30" t="s">
        <v>147</v>
      </c>
      <c r="O30" s="30" t="s">
        <v>147</v>
      </c>
      <c r="P30" s="20">
        <v>0.13974490142204637</v>
      </c>
      <c r="Q30" s="20">
        <v>8.9584708798285589E-2</v>
      </c>
      <c r="R30" s="20">
        <v>0.13452596657458782</v>
      </c>
    </row>
    <row r="31" spans="4:19" ht="15.75" thickBot="1" x14ac:dyDescent="0.3">
      <c r="D31" s="8" t="s">
        <v>31</v>
      </c>
      <c r="E31" s="20">
        <v>0.33287939075326572</v>
      </c>
      <c r="F31" s="20">
        <v>0.30079478553406225</v>
      </c>
      <c r="G31" s="20">
        <v>0.30033493305215497</v>
      </c>
      <c r="H31" s="20">
        <v>0.34792265977560716</v>
      </c>
      <c r="I31" s="23">
        <v>0.27333796921946546</v>
      </c>
      <c r="J31" s="20">
        <v>0.31285001131747836</v>
      </c>
      <c r="M31" s="8" t="s">
        <v>31</v>
      </c>
      <c r="N31" s="30" t="s">
        <v>147</v>
      </c>
      <c r="O31" s="30" t="s">
        <v>147</v>
      </c>
      <c r="P31" s="20">
        <v>0.28782047575834513</v>
      </c>
      <c r="Q31" s="23">
        <v>0.52838418494907624</v>
      </c>
      <c r="R31" s="20">
        <v>0.31285001131747836</v>
      </c>
    </row>
    <row r="32" spans="4:19" ht="15.75" thickTop="1" x14ac:dyDescent="0.25">
      <c r="D32" s="8" t="s">
        <v>87</v>
      </c>
      <c r="E32" s="20">
        <v>0.14801797733576424</v>
      </c>
      <c r="F32" s="20">
        <v>0.26779068183021082</v>
      </c>
      <c r="G32" s="20">
        <v>0.29049545780607583</v>
      </c>
      <c r="H32" s="20">
        <v>0.20786660465514348</v>
      </c>
      <c r="I32" s="20">
        <v>8.5829278372805615E-2</v>
      </c>
      <c r="J32" s="20">
        <v>1</v>
      </c>
      <c r="M32" s="8" t="s">
        <v>87</v>
      </c>
      <c r="N32" s="20">
        <v>0</v>
      </c>
      <c r="O32" s="20">
        <v>0</v>
      </c>
      <c r="P32" s="20">
        <v>0.89595464900614519</v>
      </c>
      <c r="Q32" s="20">
        <v>0.10404535099385478</v>
      </c>
      <c r="R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75</v>
      </c>
      <c r="E37" s="20">
        <v>0.37865073349088152</v>
      </c>
      <c r="F37" s="20">
        <v>0.27966082883842758</v>
      </c>
      <c r="G37" s="20">
        <v>0.40154453289787029</v>
      </c>
      <c r="H37" s="20">
        <v>0.40576528592507288</v>
      </c>
      <c r="I37" s="20">
        <v>0.36169459821541416</v>
      </c>
      <c r="J37" s="20">
        <v>0.34968385803353086</v>
      </c>
      <c r="K37" s="20">
        <v>0.40909977250568735</v>
      </c>
      <c r="L37" s="20">
        <v>0.40259119168731794</v>
      </c>
      <c r="M37" s="20">
        <v>0.39999356716681944</v>
      </c>
      <c r="N37" s="20">
        <v>0.37745193874226135</v>
      </c>
      <c r="O37" s="20">
        <v>0.33330727436188101</v>
      </c>
      <c r="P37" s="20">
        <v>0.31246338605741064</v>
      </c>
      <c r="Q37" s="20">
        <v>0.29135480505932976</v>
      </c>
      <c r="R37" s="20">
        <v>0.23129799031011142</v>
      </c>
      <c r="S37" s="20">
        <v>0.3477923457092677</v>
      </c>
      <c r="T37" s="20">
        <v>0.35754110046429816</v>
      </c>
    </row>
    <row r="38" spans="4:20" x14ac:dyDescent="0.25">
      <c r="D38" s="8" t="s">
        <v>65</v>
      </c>
      <c r="E38" s="20">
        <v>0.18450974272082757</v>
      </c>
      <c r="F38" s="20">
        <v>0.15251603737985839</v>
      </c>
      <c r="G38" s="20">
        <v>0.157515139144043</v>
      </c>
      <c r="H38" s="20">
        <v>0.18118184762658801</v>
      </c>
      <c r="I38" s="20">
        <v>0.17019286671216602</v>
      </c>
      <c r="J38" s="20">
        <v>0.19631645039765591</v>
      </c>
      <c r="K38" s="20">
        <v>0.19698840862311776</v>
      </c>
      <c r="L38" s="20">
        <v>0.19488283118125299</v>
      </c>
      <c r="M38" s="20">
        <v>0.23224135990093436</v>
      </c>
      <c r="N38" s="20">
        <v>0.24504398826979473</v>
      </c>
      <c r="O38" s="20">
        <v>0.25169057577297427</v>
      </c>
      <c r="P38" s="20">
        <v>0.15624389767623512</v>
      </c>
      <c r="Q38" s="20">
        <v>0.13381144868952927</v>
      </c>
      <c r="R38" s="20">
        <v>0.21648330505658264</v>
      </c>
      <c r="S38" s="20">
        <v>0.21020708246538417</v>
      </c>
      <c r="T38" s="20">
        <v>0.19508292164363572</v>
      </c>
    </row>
    <row r="39" spans="4:20" x14ac:dyDescent="0.25">
      <c r="D39" s="8" t="s">
        <v>29</v>
      </c>
      <c r="E39" s="20">
        <v>0.1262763633120792</v>
      </c>
      <c r="F39" s="20">
        <v>0.10164036314399237</v>
      </c>
      <c r="G39" s="20">
        <v>0.13387085799823092</v>
      </c>
      <c r="H39" s="20">
        <v>0.15215748371540649</v>
      </c>
      <c r="I39" s="20">
        <v>0.2128358737140113</v>
      </c>
      <c r="J39" s="20">
        <v>0.12271155074794562</v>
      </c>
      <c r="K39" s="20">
        <v>0.16664500054165313</v>
      </c>
      <c r="L39" s="20">
        <v>0.1429068301378201</v>
      </c>
      <c r="M39" s="20">
        <v>9.676589311847672E-2</v>
      </c>
      <c r="N39" s="20">
        <v>0.10597588791137179</v>
      </c>
      <c r="O39" s="20">
        <v>9.5258570144236401E-2</v>
      </c>
      <c r="P39" s="20">
        <v>0.16407928139035347</v>
      </c>
      <c r="Q39" s="20">
        <v>0.13383752770895815</v>
      </c>
      <c r="R39" s="20">
        <v>0.11194095114826928</v>
      </c>
      <c r="S39" s="20">
        <v>0.11595801168157499</v>
      </c>
      <c r="T39" s="20">
        <v>0.13452596657458782</v>
      </c>
    </row>
    <row r="40" spans="4:20" ht="15.75" thickBot="1" x14ac:dyDescent="0.3">
      <c r="D40" s="8" t="s">
        <v>31</v>
      </c>
      <c r="E40" s="20">
        <v>0.31056316047621169</v>
      </c>
      <c r="F40" s="20">
        <v>0.46618277063772168</v>
      </c>
      <c r="G40" s="20">
        <v>0.30706946995985573</v>
      </c>
      <c r="H40" s="20">
        <v>0.26089538273293267</v>
      </c>
      <c r="I40" s="20">
        <v>0.25527666135840854</v>
      </c>
      <c r="J40" s="20">
        <v>0.33128814082086755</v>
      </c>
      <c r="K40" s="20">
        <v>0.22726681832954179</v>
      </c>
      <c r="L40" s="20">
        <v>0.259619146993609</v>
      </c>
      <c r="M40" s="20">
        <v>0.27099917981376948</v>
      </c>
      <c r="N40" s="20">
        <v>0.27152818507657217</v>
      </c>
      <c r="O40" s="20">
        <v>0.31974357972090839</v>
      </c>
      <c r="P40" s="20">
        <v>0.36721343487600083</v>
      </c>
      <c r="Q40" s="20">
        <v>0.44099621854218279</v>
      </c>
      <c r="R40" s="20">
        <v>0.44027775348503662</v>
      </c>
      <c r="S40" s="23">
        <v>0.32604256014377325</v>
      </c>
      <c r="T40" s="20">
        <v>0.31285001131747836</v>
      </c>
    </row>
    <row r="41" spans="4:20" ht="15.75" thickTop="1" x14ac:dyDescent="0.25">
      <c r="D41" s="8" t="s">
        <v>87</v>
      </c>
      <c r="E41" s="20">
        <v>5.0510863090043212E-2</v>
      </c>
      <c r="F41" s="20">
        <v>5.0732708188111132E-2</v>
      </c>
      <c r="G41" s="20">
        <v>6.6202180838664554E-2</v>
      </c>
      <c r="H41" s="20">
        <v>6.2582840000135129E-2</v>
      </c>
      <c r="I41" s="20">
        <v>8.9100648981370642E-2</v>
      </c>
      <c r="J41" s="20">
        <v>0.10223117610559376</v>
      </c>
      <c r="K41" s="20">
        <v>0.10395188326218149</v>
      </c>
      <c r="L41" s="20">
        <v>5.1803645691982154E-2</v>
      </c>
      <c r="M41" s="20">
        <v>7.0023096664778545E-2</v>
      </c>
      <c r="N41" s="20">
        <v>8.6401345935336091E-2</v>
      </c>
      <c r="O41" s="20">
        <v>5.7618915166209275E-2</v>
      </c>
      <c r="P41" s="20">
        <v>4.6134771460134887E-2</v>
      </c>
      <c r="Q41" s="20">
        <v>4.3180965915809215E-2</v>
      </c>
      <c r="R41" s="20">
        <v>6.4383501481407243E-2</v>
      </c>
      <c r="S41" s="20">
        <v>5.5141457218242651E-2</v>
      </c>
      <c r="T41" s="20">
        <v>1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0" zoomScaleNormal="80" workbookViewId="0"/>
  </sheetViews>
  <sheetFormatPr defaultRowHeight="15" x14ac:dyDescent="0.25"/>
  <cols>
    <col min="1" max="1" width="26.140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403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8.182025609974378</v>
      </c>
    </row>
    <row r="4" spans="1:18" x14ac:dyDescent="0.25">
      <c r="A4" s="8" t="s">
        <v>77</v>
      </c>
      <c r="B4" s="17">
        <v>37.576413087822445</v>
      </c>
    </row>
    <row r="5" spans="1:18" x14ac:dyDescent="0.25">
      <c r="A5" s="8" t="s">
        <v>78</v>
      </c>
      <c r="B5" s="17">
        <v>46.90171233042382</v>
      </c>
    </row>
    <row r="6" spans="1:18" x14ac:dyDescent="0.25">
      <c r="A6" s="8" t="s">
        <v>32</v>
      </c>
      <c r="B6" s="17">
        <v>7.3398489717793627</v>
      </c>
    </row>
    <row r="7" spans="1:18" x14ac:dyDescent="0.25">
      <c r="B7" s="18">
        <f>SUM(B3:B6)</f>
        <v>100</v>
      </c>
    </row>
    <row r="10" spans="1:18" x14ac:dyDescent="0.25">
      <c r="D10" s="24"/>
    </row>
    <row r="11" spans="1:18" x14ac:dyDescent="0.25">
      <c r="D11" s="15"/>
      <c r="E11" s="16" t="s">
        <v>79</v>
      </c>
      <c r="F11" s="16" t="s">
        <v>80</v>
      </c>
      <c r="G11" s="16" t="s">
        <v>81</v>
      </c>
      <c r="M11" s="15"/>
      <c r="N11" s="16" t="s">
        <v>423</v>
      </c>
      <c r="O11" s="16" t="s">
        <v>424</v>
      </c>
      <c r="P11" s="16" t="s">
        <v>425</v>
      </c>
      <c r="Q11" s="16" t="s">
        <v>426</v>
      </c>
      <c r="R11" s="16" t="s">
        <v>81</v>
      </c>
    </row>
    <row r="12" spans="1:18" x14ac:dyDescent="0.25">
      <c r="D12" s="8" t="s">
        <v>76</v>
      </c>
      <c r="E12" s="20">
        <v>9.6240927586514785E-2</v>
      </c>
      <c r="F12" s="20">
        <v>7.0376229720369221E-2</v>
      </c>
      <c r="G12" s="20">
        <v>8.1820256099743777E-2</v>
      </c>
      <c r="M12" s="8" t="s">
        <v>76</v>
      </c>
      <c r="N12" s="20">
        <v>6.1022475835565387E-2</v>
      </c>
      <c r="O12" s="20">
        <v>9.5855683321296126E-2</v>
      </c>
      <c r="P12" s="20">
        <v>9.0680157042273377E-2</v>
      </c>
      <c r="Q12" s="20">
        <v>6.033443912709241E-2</v>
      </c>
      <c r="R12" s="20">
        <v>8.1820256099743777E-2</v>
      </c>
    </row>
    <row r="13" spans="1:18" x14ac:dyDescent="0.25">
      <c r="D13" s="8" t="s">
        <v>77</v>
      </c>
      <c r="E13" s="20">
        <v>0.44052706098447647</v>
      </c>
      <c r="F13" s="20">
        <v>0.32436925088103147</v>
      </c>
      <c r="G13" s="20">
        <v>0.37576413087822441</v>
      </c>
      <c r="M13" s="8" t="s">
        <v>77</v>
      </c>
      <c r="N13" s="20">
        <v>0.46138348666589035</v>
      </c>
      <c r="O13" s="20">
        <v>0.38048349008756055</v>
      </c>
      <c r="P13" s="20">
        <v>0.36969542698418406</v>
      </c>
      <c r="Q13" s="20">
        <v>0.34335588783234416</v>
      </c>
      <c r="R13" s="20">
        <v>0.37576413087822441</v>
      </c>
    </row>
    <row r="14" spans="1:18" x14ac:dyDescent="0.25">
      <c r="D14" s="8" t="s">
        <v>78</v>
      </c>
      <c r="E14" s="20">
        <v>0.39155835044708343</v>
      </c>
      <c r="F14" s="20">
        <v>0.53048723173188295</v>
      </c>
      <c r="G14" s="20">
        <v>0.46901712330423823</v>
      </c>
      <c r="M14" s="8" t="s">
        <v>78</v>
      </c>
      <c r="N14" s="20">
        <v>0.38145646519933241</v>
      </c>
      <c r="O14" s="20">
        <v>0.42505903642811349</v>
      </c>
      <c r="P14" s="20">
        <v>0.47512865827177719</v>
      </c>
      <c r="Q14" s="20">
        <v>0.54407476920306663</v>
      </c>
      <c r="R14" s="20">
        <v>0.46901712330423823</v>
      </c>
    </row>
    <row r="15" spans="1:18" ht="15.75" thickBot="1" x14ac:dyDescent="0.3">
      <c r="D15" s="8" t="s">
        <v>32</v>
      </c>
      <c r="E15" s="20">
        <v>7.1673660981925333E-2</v>
      </c>
      <c r="F15" s="23">
        <v>7.4767287666716323E-2</v>
      </c>
      <c r="G15" s="20">
        <v>7.3398489717793627E-2</v>
      </c>
      <c r="M15" s="8" t="s">
        <v>32</v>
      </c>
      <c r="N15" s="20">
        <v>9.6137572299212007E-2</v>
      </c>
      <c r="O15" s="20">
        <v>9.8601790163029807E-2</v>
      </c>
      <c r="P15" s="20">
        <v>6.449575770176541E-2</v>
      </c>
      <c r="Q15" s="23">
        <v>5.22349038374968E-2</v>
      </c>
      <c r="R15" s="20">
        <v>7.3398489717793627E-2</v>
      </c>
    </row>
    <row r="16" spans="1:18" ht="15.75" thickTop="1" x14ac:dyDescent="0.25">
      <c r="D16" s="8" t="s">
        <v>87</v>
      </c>
      <c r="E16" s="20">
        <v>0.44245737717871025</v>
      </c>
      <c r="F16" s="20">
        <v>0.55754262282128975</v>
      </c>
      <c r="G16" s="20">
        <v>1</v>
      </c>
      <c r="M16" s="8" t="s">
        <v>87</v>
      </c>
      <c r="N16" s="20">
        <v>0.10385004248978874</v>
      </c>
      <c r="O16" s="20">
        <v>0.24838587178242649</v>
      </c>
      <c r="P16" s="20">
        <v>0.41493133101883578</v>
      </c>
      <c r="Q16" s="20">
        <v>0.23283275470894901</v>
      </c>
      <c r="R16" s="20">
        <v>1</v>
      </c>
    </row>
    <row r="19" spans="4:19" x14ac:dyDescent="0.25">
      <c r="D19" s="15"/>
      <c r="E19" s="16" t="s">
        <v>94</v>
      </c>
      <c r="F19" s="16" t="s">
        <v>95</v>
      </c>
      <c r="G19" s="16" t="s">
        <v>96</v>
      </c>
      <c r="H19" s="16" t="s">
        <v>81</v>
      </c>
      <c r="M19" s="15"/>
      <c r="N19" s="16" t="s">
        <v>431</v>
      </c>
      <c r="O19" s="16" t="s">
        <v>427</v>
      </c>
      <c r="P19" s="16" t="s">
        <v>428</v>
      </c>
      <c r="Q19" s="16" t="s">
        <v>429</v>
      </c>
      <c r="R19" s="16" t="s">
        <v>430</v>
      </c>
      <c r="S19" s="16" t="s">
        <v>81</v>
      </c>
    </row>
    <row r="20" spans="4:19" x14ac:dyDescent="0.25">
      <c r="D20" s="8" t="s">
        <v>76</v>
      </c>
      <c r="E20" s="20">
        <v>0.11688208923050898</v>
      </c>
      <c r="F20" s="20">
        <v>8.4797766018691517E-2</v>
      </c>
      <c r="G20" s="20">
        <v>5.9407923355224768E-2</v>
      </c>
      <c r="H20" s="20">
        <v>8.1820256099743777E-2</v>
      </c>
      <c r="M20" s="8" t="s">
        <v>76</v>
      </c>
      <c r="N20" s="20">
        <v>8.4979092720905633E-2</v>
      </c>
      <c r="O20" s="20">
        <v>9.8970362437583059E-2</v>
      </c>
      <c r="P20" s="20">
        <v>6.2996298016615812E-2</v>
      </c>
      <c r="Q20" s="20">
        <v>7.8799987005814892E-2</v>
      </c>
      <c r="R20" s="20">
        <v>0.12277534682024213</v>
      </c>
      <c r="S20" s="20">
        <v>8.1820256099743777E-2</v>
      </c>
    </row>
    <row r="21" spans="4:19" x14ac:dyDescent="0.25">
      <c r="D21" s="8" t="s">
        <v>77</v>
      </c>
      <c r="E21" s="20">
        <v>0.45692503731353468</v>
      </c>
      <c r="F21" s="20">
        <v>0.37806589744890567</v>
      </c>
      <c r="G21" s="20">
        <v>0.33216449343787463</v>
      </c>
      <c r="H21" s="20">
        <v>0.37576413087822441</v>
      </c>
      <c r="M21" s="8" t="s">
        <v>77</v>
      </c>
      <c r="N21" s="20">
        <v>0.41681204639242114</v>
      </c>
      <c r="O21" s="20">
        <v>0.37935305730100771</v>
      </c>
      <c r="P21" s="20">
        <v>0.3406422704756395</v>
      </c>
      <c r="Q21" s="20">
        <v>0.28265276288860736</v>
      </c>
      <c r="R21" s="20">
        <v>0.41707218962776915</v>
      </c>
      <c r="S21" s="20">
        <v>0.37576413087822441</v>
      </c>
    </row>
    <row r="22" spans="4:19" x14ac:dyDescent="0.25">
      <c r="D22" s="8" t="s">
        <v>78</v>
      </c>
      <c r="E22" s="20">
        <v>0.301438788067309</v>
      </c>
      <c r="F22" s="20">
        <v>0.48423441804654571</v>
      </c>
      <c r="G22" s="20">
        <v>0.5230191611938082</v>
      </c>
      <c r="H22" s="20">
        <v>0.46901712330423823</v>
      </c>
      <c r="M22" s="8" t="s">
        <v>78</v>
      </c>
      <c r="N22" s="20">
        <v>0.45365416127011038</v>
      </c>
      <c r="O22" s="20">
        <v>0.39034618014786526</v>
      </c>
      <c r="P22" s="20">
        <v>0.51650316935391904</v>
      </c>
      <c r="Q22" s="20">
        <v>0.55893187798460187</v>
      </c>
      <c r="R22" s="20">
        <v>0.30806663657947925</v>
      </c>
      <c r="S22" s="20">
        <v>0.46901712330423823</v>
      </c>
    </row>
    <row r="23" spans="4:19" ht="15.75" thickBot="1" x14ac:dyDescent="0.3">
      <c r="D23" s="8" t="s">
        <v>32</v>
      </c>
      <c r="E23" s="20">
        <v>0.12475408538864742</v>
      </c>
      <c r="F23" s="20">
        <v>5.2901918485857111E-2</v>
      </c>
      <c r="G23" s="23">
        <v>8.5408422013092428E-2</v>
      </c>
      <c r="H23" s="20">
        <v>7.3398489717793627E-2</v>
      </c>
      <c r="M23" s="8" t="s">
        <v>32</v>
      </c>
      <c r="N23" s="20">
        <v>4.4554699616562873E-2</v>
      </c>
      <c r="O23" s="20">
        <v>0.13133040011354399</v>
      </c>
      <c r="P23" s="20">
        <v>7.9858262153825618E-2</v>
      </c>
      <c r="Q23" s="20">
        <v>7.9615372120975858E-2</v>
      </c>
      <c r="R23" s="23">
        <v>0.15208582697250947</v>
      </c>
      <c r="S23" s="20">
        <v>7.3398489717793627E-2</v>
      </c>
    </row>
    <row r="24" spans="4:19" ht="15.75" thickTop="1" x14ac:dyDescent="0.25">
      <c r="D24" s="8" t="s">
        <v>87</v>
      </c>
      <c r="E24" s="20">
        <v>0.14774231676580951</v>
      </c>
      <c r="F24" s="20">
        <v>0.54828879833717381</v>
      </c>
      <c r="G24" s="20">
        <v>0.30396888489701668</v>
      </c>
      <c r="H24" s="20">
        <v>1</v>
      </c>
      <c r="M24" s="8" t="s">
        <v>87</v>
      </c>
      <c r="N24" s="20">
        <v>0.44135925398573572</v>
      </c>
      <c r="O24" s="20">
        <v>6.2487402221079125E-2</v>
      </c>
      <c r="P24" s="20">
        <v>0.28987952895191316</v>
      </c>
      <c r="Q24" s="20">
        <v>0.12409517712678728</v>
      </c>
      <c r="R24" s="20">
        <v>8.2178637714484748E-2</v>
      </c>
      <c r="S24" s="20">
        <v>1</v>
      </c>
    </row>
    <row r="27" spans="4:19" x14ac:dyDescent="0.25">
      <c r="D27" s="15"/>
      <c r="E27" s="16" t="s">
        <v>308</v>
      </c>
      <c r="F27" s="16" t="s">
        <v>309</v>
      </c>
      <c r="G27" s="16" t="s">
        <v>310</v>
      </c>
      <c r="H27" s="16" t="s">
        <v>311</v>
      </c>
      <c r="I27" s="16" t="s">
        <v>312</v>
      </c>
      <c r="J27" s="16" t="s">
        <v>81</v>
      </c>
    </row>
    <row r="28" spans="4:19" x14ac:dyDescent="0.25">
      <c r="D28" s="8" t="s">
        <v>76</v>
      </c>
      <c r="E28" s="20">
        <v>4.8616904292431366E-2</v>
      </c>
      <c r="F28" s="20">
        <v>7.7371172298462784E-2</v>
      </c>
      <c r="G28" s="20">
        <v>8.8456114356297674E-2</v>
      </c>
      <c r="H28" s="20">
        <v>0.10935654748660723</v>
      </c>
      <c r="I28" s="20">
        <v>7.8943688596332218E-2</v>
      </c>
      <c r="J28" s="20">
        <v>8.1820256099743777E-2</v>
      </c>
    </row>
    <row r="29" spans="4:19" x14ac:dyDescent="0.25">
      <c r="D29" s="8" t="s">
        <v>77</v>
      </c>
      <c r="E29" s="20">
        <v>0.39180522903079024</v>
      </c>
      <c r="F29" s="20">
        <v>0.35547411751635744</v>
      </c>
      <c r="G29" s="20">
        <v>0.39000404734128891</v>
      </c>
      <c r="H29" s="20">
        <v>0.38094545330070001</v>
      </c>
      <c r="I29" s="20">
        <v>0.34739262612190358</v>
      </c>
      <c r="J29" s="20">
        <v>0.37576413087822441</v>
      </c>
    </row>
    <row r="30" spans="4:19" x14ac:dyDescent="0.25">
      <c r="D30" s="8" t="s">
        <v>78</v>
      </c>
      <c r="E30" s="20">
        <v>0.48386309343242839</v>
      </c>
      <c r="F30" s="20">
        <v>0.49374060798839919</v>
      </c>
      <c r="G30" s="20">
        <v>0.46270914180959571</v>
      </c>
      <c r="H30" s="20">
        <v>0.42823737313228472</v>
      </c>
      <c r="I30" s="20">
        <v>0.4710260141801364</v>
      </c>
      <c r="J30" s="20">
        <v>0.46901712330423823</v>
      </c>
    </row>
    <row r="31" spans="4:19" ht="15.75" thickBot="1" x14ac:dyDescent="0.3">
      <c r="D31" s="8" t="s">
        <v>32</v>
      </c>
      <c r="E31" s="20">
        <v>7.5714773244350067E-2</v>
      </c>
      <c r="F31" s="20">
        <v>7.3414102196780545E-2</v>
      </c>
      <c r="G31" s="20">
        <v>5.8830696492817726E-2</v>
      </c>
      <c r="H31" s="20">
        <v>8.1460626080408036E-2</v>
      </c>
      <c r="I31" s="23">
        <v>0.10263767110162776</v>
      </c>
      <c r="J31" s="20">
        <v>7.3398489717793627E-2</v>
      </c>
    </row>
    <row r="32" spans="4:19" ht="15.75" thickTop="1" x14ac:dyDescent="0.25">
      <c r="D32" s="8" t="s">
        <v>87</v>
      </c>
      <c r="E32" s="20">
        <v>0.17010105635903633</v>
      </c>
      <c r="F32" s="20">
        <v>0.27577727288119469</v>
      </c>
      <c r="G32" s="20">
        <v>0.2878538061014369</v>
      </c>
      <c r="H32" s="20">
        <v>0.18842890982650942</v>
      </c>
      <c r="I32" s="20">
        <v>7.7838954831822668E-2</v>
      </c>
      <c r="J32" s="20">
        <v>1</v>
      </c>
    </row>
    <row r="35" spans="4:20" x14ac:dyDescent="0.25">
      <c r="D35" s="13" t="s">
        <v>433</v>
      </c>
    </row>
    <row r="36" spans="4:20" x14ac:dyDescent="0.25">
      <c r="D36" s="15"/>
      <c r="E36" s="16" t="s">
        <v>326</v>
      </c>
      <c r="F36" s="16" t="s">
        <v>327</v>
      </c>
      <c r="G36" s="16" t="s">
        <v>328</v>
      </c>
      <c r="H36" s="16" t="s">
        <v>329</v>
      </c>
      <c r="I36" s="16" t="s">
        <v>330</v>
      </c>
      <c r="J36" s="16" t="s">
        <v>331</v>
      </c>
      <c r="K36" s="16" t="s">
        <v>332</v>
      </c>
      <c r="L36" s="16" t="s">
        <v>333</v>
      </c>
      <c r="M36" s="16" t="s">
        <v>334</v>
      </c>
      <c r="N36" s="16" t="s">
        <v>335</v>
      </c>
      <c r="O36" s="16" t="s">
        <v>336</v>
      </c>
      <c r="P36" s="16" t="s">
        <v>337</v>
      </c>
      <c r="Q36" s="16" t="s">
        <v>338</v>
      </c>
      <c r="R36" s="16" t="s">
        <v>339</v>
      </c>
      <c r="S36" s="16" t="s">
        <v>340</v>
      </c>
      <c r="T36" s="16" t="s">
        <v>81</v>
      </c>
    </row>
    <row r="37" spans="4:20" x14ac:dyDescent="0.25">
      <c r="D37" s="8" t="s">
        <v>76</v>
      </c>
      <c r="E37" s="20">
        <v>5.4683202181348513E-2</v>
      </c>
      <c r="F37" s="20">
        <v>4.4260886172650879E-2</v>
      </c>
      <c r="G37" s="20">
        <v>8.5942202645154384E-2</v>
      </c>
      <c r="H37" s="20">
        <v>6.5080340111861881E-2</v>
      </c>
      <c r="I37" s="20">
        <v>8.8551262001661316E-2</v>
      </c>
      <c r="J37" s="20">
        <v>0.11197718186706569</v>
      </c>
      <c r="K37" s="20">
        <v>0.10675370716557307</v>
      </c>
      <c r="L37" s="20">
        <v>7.5495222152472619E-2</v>
      </c>
      <c r="M37" s="20">
        <v>6.7719592072549281E-2</v>
      </c>
      <c r="N37" s="20">
        <v>7.8120755838684719E-2</v>
      </c>
      <c r="O37" s="20">
        <v>7.2900300758629979E-2</v>
      </c>
      <c r="P37" s="20">
        <v>8.0729018347504164E-2</v>
      </c>
      <c r="Q37" s="20">
        <v>0.11198226638375683</v>
      </c>
      <c r="R37" s="20">
        <v>8.5948657853297694E-2</v>
      </c>
      <c r="S37" s="20">
        <v>6.7712882697064672E-2</v>
      </c>
      <c r="T37" s="20">
        <v>8.1820256099743777E-2</v>
      </c>
    </row>
    <row r="38" spans="4:20" x14ac:dyDescent="0.25">
      <c r="D38" s="8" t="s">
        <v>77</v>
      </c>
      <c r="E38" s="20">
        <v>0.40107393145016623</v>
      </c>
      <c r="F38" s="20">
        <v>0.42711175379242605</v>
      </c>
      <c r="G38" s="20">
        <v>0.39063563588904077</v>
      </c>
      <c r="H38" s="20">
        <v>0.31514015065791601</v>
      </c>
      <c r="I38" s="20">
        <v>0.36455814860017355</v>
      </c>
      <c r="J38" s="20">
        <v>0.38801112851565239</v>
      </c>
      <c r="K38" s="20">
        <v>0.3202983607289952</v>
      </c>
      <c r="L38" s="20">
        <v>0.39068494106158896</v>
      </c>
      <c r="M38" s="20">
        <v>0.39062753575207565</v>
      </c>
      <c r="N38" s="20">
        <v>0.34637481357721617</v>
      </c>
      <c r="O38" s="20">
        <v>0.39842288758211014</v>
      </c>
      <c r="P38" s="20">
        <v>0.40627313778934948</v>
      </c>
      <c r="Q38" s="20">
        <v>0.38281667787955637</v>
      </c>
      <c r="R38" s="20">
        <v>0.34113353108482564</v>
      </c>
      <c r="S38" s="20">
        <v>0.44529753297562336</v>
      </c>
      <c r="T38" s="20">
        <v>0.37576413087822441</v>
      </c>
    </row>
    <row r="39" spans="4:20" x14ac:dyDescent="0.25">
      <c r="D39" s="8" t="s">
        <v>78</v>
      </c>
      <c r="E39" s="20">
        <v>0.49476189337224041</v>
      </c>
      <c r="F39" s="20">
        <v>0.44268389173851364</v>
      </c>
      <c r="G39" s="20">
        <v>0.46353771117074238</v>
      </c>
      <c r="H39" s="20">
        <v>0.54947463709547051</v>
      </c>
      <c r="I39" s="20">
        <v>0.48439610006914441</v>
      </c>
      <c r="J39" s="20">
        <v>0.40886072989970312</v>
      </c>
      <c r="K39" s="20">
        <v>0.47396977663908479</v>
      </c>
      <c r="L39" s="20">
        <v>0.46609297621538676</v>
      </c>
      <c r="M39" s="20">
        <v>0.48696177140742758</v>
      </c>
      <c r="N39" s="20">
        <v>0.47393668544134154</v>
      </c>
      <c r="O39" s="20">
        <v>0.46356481273660427</v>
      </c>
      <c r="P39" s="20">
        <v>0.42706155160489817</v>
      </c>
      <c r="Q39" s="20">
        <v>0.44270213389915297</v>
      </c>
      <c r="R39" s="20">
        <v>0.51301863990918084</v>
      </c>
      <c r="S39" s="20">
        <v>0.42971439476794115</v>
      </c>
      <c r="T39" s="20">
        <v>0.46901712330423823</v>
      </c>
    </row>
    <row r="40" spans="4:20" ht="15.75" thickBot="1" x14ac:dyDescent="0.3">
      <c r="D40" s="8" t="s">
        <v>32</v>
      </c>
      <c r="E40" s="20">
        <v>4.9480972996244835E-2</v>
      </c>
      <c r="F40" s="20">
        <v>8.5943468296409475E-2</v>
      </c>
      <c r="G40" s="20">
        <v>5.9884450295062418E-2</v>
      </c>
      <c r="H40" s="20">
        <v>7.0304872134751548E-2</v>
      </c>
      <c r="I40" s="20">
        <v>6.2494489329020707E-2</v>
      </c>
      <c r="J40" s="20">
        <v>9.1150959717578847E-2</v>
      </c>
      <c r="K40" s="20">
        <v>9.8978155466346918E-2</v>
      </c>
      <c r="L40" s="20">
        <v>6.7726860570551717E-2</v>
      </c>
      <c r="M40" s="20">
        <v>5.4691100767947448E-2</v>
      </c>
      <c r="N40" s="20">
        <v>0.10156774514275757</v>
      </c>
      <c r="O40" s="20">
        <v>6.5111998922655651E-2</v>
      </c>
      <c r="P40" s="20">
        <v>8.593629225824824E-2</v>
      </c>
      <c r="Q40" s="20">
        <v>6.2498921837533854E-2</v>
      </c>
      <c r="R40" s="20">
        <v>5.9899171152695899E-2</v>
      </c>
      <c r="S40" s="23">
        <v>5.7275189559370804E-2</v>
      </c>
      <c r="T40" s="20">
        <v>7.3398489717793627E-2</v>
      </c>
    </row>
    <row r="41" spans="4:20" ht="15.75" thickTop="1" x14ac:dyDescent="0.25">
      <c r="D41" s="8" t="s">
        <v>87</v>
      </c>
      <c r="E41" s="20">
        <v>6.741766897955169E-2</v>
      </c>
      <c r="F41" s="20">
        <v>5.9101925504999604E-2</v>
      </c>
      <c r="G41" s="20">
        <v>7.1659794662250517E-2</v>
      </c>
      <c r="H41" s="20">
        <v>6.2345903968239899E-2</v>
      </c>
      <c r="I41" s="20">
        <v>8.6870655278005776E-2</v>
      </c>
      <c r="J41" s="20">
        <v>8.6215167645194948E-2</v>
      </c>
      <c r="K41" s="20">
        <v>0.10825382287160022</v>
      </c>
      <c r="L41" s="20">
        <v>4.6237275235467605E-2</v>
      </c>
      <c r="M41" s="20">
        <v>6.2100801581555398E-2</v>
      </c>
      <c r="N41" s="20">
        <v>7.8658919066224409E-2</v>
      </c>
      <c r="O41" s="20">
        <v>5.3883018435892022E-2</v>
      </c>
      <c r="P41" s="20">
        <v>4.9546560584633692E-2</v>
      </c>
      <c r="Q41" s="20">
        <v>4.673796136089875E-2</v>
      </c>
      <c r="R41" s="20">
        <v>6.6049449406513597E-2</v>
      </c>
      <c r="S41" s="20">
        <v>5.4921075418971892E-2</v>
      </c>
      <c r="T41" s="20">
        <v>1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sqref="A1:XFD1048576"/>
    </sheetView>
  </sheetViews>
  <sheetFormatPr defaultRowHeight="15" x14ac:dyDescent="0.25"/>
  <cols>
    <col min="1" max="1" width="23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404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13.39557106437324</v>
      </c>
    </row>
    <row r="4" spans="1:18" x14ac:dyDescent="0.25">
      <c r="A4" s="8" t="s">
        <v>77</v>
      </c>
      <c r="B4" s="17">
        <v>33.44627662061859</v>
      </c>
    </row>
    <row r="5" spans="1:18" x14ac:dyDescent="0.25">
      <c r="A5" s="8" t="s">
        <v>78</v>
      </c>
      <c r="B5" s="17">
        <v>15.597864384204442</v>
      </c>
    </row>
    <row r="6" spans="1:18" x14ac:dyDescent="0.25">
      <c r="A6" s="8" t="s">
        <v>32</v>
      </c>
      <c r="B6" s="17">
        <v>37.560287930803725</v>
      </c>
    </row>
    <row r="7" spans="1:18" x14ac:dyDescent="0.25">
      <c r="B7" s="18">
        <f>SUM(B3:B6)</f>
        <v>100</v>
      </c>
    </row>
    <row r="9" spans="1:18" x14ac:dyDescent="0.25">
      <c r="D9" s="24"/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8" t="s">
        <v>76</v>
      </c>
      <c r="E11" s="20">
        <v>0.1342799196033376</v>
      </c>
      <c r="F11" s="20">
        <v>0.13369842332604021</v>
      </c>
      <c r="G11" s="20">
        <v>0.13395571064373241</v>
      </c>
      <c r="M11" s="8" t="s">
        <v>76</v>
      </c>
      <c r="N11" s="20">
        <v>8.9654904700904481E-2</v>
      </c>
      <c r="O11" s="20">
        <v>0.1454819888175673</v>
      </c>
      <c r="P11" s="20">
        <v>0.1406200663183963</v>
      </c>
      <c r="Q11" s="20">
        <v>0.12954235374780976</v>
      </c>
      <c r="R11" s="20">
        <v>0.13395571064373241</v>
      </c>
    </row>
    <row r="12" spans="1:18" x14ac:dyDescent="0.25">
      <c r="D12" s="8" t="s">
        <v>77</v>
      </c>
      <c r="E12" s="20">
        <v>0.34296957427306801</v>
      </c>
      <c r="F12" s="20">
        <v>0.32771189222566555</v>
      </c>
      <c r="G12" s="20">
        <v>0.33446276620618592</v>
      </c>
      <c r="M12" s="8" t="s">
        <v>77</v>
      </c>
      <c r="N12" s="20">
        <v>0.35734249446838251</v>
      </c>
      <c r="O12" s="20">
        <v>0.28674094571894604</v>
      </c>
      <c r="P12" s="20">
        <v>0.34211684512526752</v>
      </c>
      <c r="Q12" s="20">
        <v>0.36152703423343563</v>
      </c>
      <c r="R12" s="20">
        <v>0.33446276620618592</v>
      </c>
    </row>
    <row r="13" spans="1:18" x14ac:dyDescent="0.25">
      <c r="D13" s="8" t="s">
        <v>78</v>
      </c>
      <c r="E13" s="20">
        <v>0.12935808403747229</v>
      </c>
      <c r="F13" s="20">
        <v>0.17710431672882451</v>
      </c>
      <c r="G13" s="20">
        <v>0.15597864384204441</v>
      </c>
      <c r="M13" s="8" t="s">
        <v>78</v>
      </c>
      <c r="N13" s="20">
        <v>0.14130274445867785</v>
      </c>
      <c r="O13" s="20">
        <v>0.17202606529307227</v>
      </c>
      <c r="P13" s="20">
        <v>0.16021440292554873</v>
      </c>
      <c r="Q13" s="20">
        <v>0.13785658385910479</v>
      </c>
      <c r="R13" s="20">
        <v>0.15597864384204441</v>
      </c>
    </row>
    <row r="14" spans="1:18" ht="15.75" thickBot="1" x14ac:dyDescent="0.3">
      <c r="D14" s="8" t="s">
        <v>32</v>
      </c>
      <c r="E14" s="20">
        <v>0.39339242208612207</v>
      </c>
      <c r="F14" s="23">
        <v>0.36148536771946982</v>
      </c>
      <c r="G14" s="20">
        <v>0.37560287930803726</v>
      </c>
      <c r="M14" s="8" t="s">
        <v>32</v>
      </c>
      <c r="N14" s="20">
        <v>0.41169985637203527</v>
      </c>
      <c r="O14" s="20">
        <v>0.39575100017041442</v>
      </c>
      <c r="P14" s="20">
        <v>0.35704868563078745</v>
      </c>
      <c r="Q14" s="23">
        <v>0.3710740281596499</v>
      </c>
      <c r="R14" s="20">
        <v>0.37560287930803726</v>
      </c>
    </row>
    <row r="15" spans="1:18" ht="15.75" thickTop="1" x14ac:dyDescent="0.25">
      <c r="D15" s="8" t="s">
        <v>87</v>
      </c>
      <c r="E15" s="20">
        <v>0.44245737717871025</v>
      </c>
      <c r="F15" s="20">
        <v>0.55754262282128975</v>
      </c>
      <c r="G15" s="20">
        <v>1</v>
      </c>
      <c r="M15" s="8" t="s">
        <v>87</v>
      </c>
      <c r="N15" s="20">
        <v>0.10385004248978874</v>
      </c>
      <c r="O15" s="20">
        <v>0.24838587178242649</v>
      </c>
      <c r="P15" s="20">
        <v>0.41493133101883578</v>
      </c>
      <c r="Q15" s="20">
        <v>0.23283275470894901</v>
      </c>
      <c r="R15" s="20">
        <v>1</v>
      </c>
    </row>
    <row r="18" spans="4:19" x14ac:dyDescent="0.25">
      <c r="D18" s="15"/>
      <c r="E18" s="16" t="s">
        <v>94</v>
      </c>
      <c r="F18" s="16" t="s">
        <v>95</v>
      </c>
      <c r="G18" s="16" t="s">
        <v>96</v>
      </c>
      <c r="H18" s="16" t="s">
        <v>81</v>
      </c>
      <c r="M18" s="15"/>
      <c r="N18" s="16" t="s">
        <v>431</v>
      </c>
      <c r="O18" s="16" t="s">
        <v>427</v>
      </c>
      <c r="P18" s="16" t="s">
        <v>428</v>
      </c>
      <c r="Q18" s="16" t="s">
        <v>429</v>
      </c>
      <c r="R18" s="16" t="s">
        <v>430</v>
      </c>
      <c r="S18" s="16" t="s">
        <v>81</v>
      </c>
    </row>
    <row r="19" spans="4:19" x14ac:dyDescent="0.25">
      <c r="D19" s="8" t="s">
        <v>76</v>
      </c>
      <c r="E19" s="20">
        <v>8.2218020186144741E-2</v>
      </c>
      <c r="F19" s="20">
        <v>0.1527031806147125</v>
      </c>
      <c r="G19" s="20">
        <v>0.12528646303035448</v>
      </c>
      <c r="H19" s="20">
        <v>0.13395571064373241</v>
      </c>
      <c r="M19" s="8" t="s">
        <v>76</v>
      </c>
      <c r="N19" s="20">
        <v>0.13924211341628046</v>
      </c>
      <c r="O19" s="20">
        <v>0.17643833141942891</v>
      </c>
      <c r="P19" s="20">
        <v>0.13886609723060492</v>
      </c>
      <c r="Q19" s="20">
        <v>0.1217685085924049</v>
      </c>
      <c r="R19" s="20">
        <v>7.4343150913407763E-2</v>
      </c>
      <c r="S19" s="20">
        <v>0.13395571064373241</v>
      </c>
    </row>
    <row r="20" spans="4:19" x14ac:dyDescent="0.25">
      <c r="D20" s="8" t="s">
        <v>77</v>
      </c>
      <c r="E20" s="20">
        <v>0.36752535546769483</v>
      </c>
      <c r="F20" s="20">
        <v>0.34332978207947601</v>
      </c>
      <c r="G20" s="20">
        <v>0.30239886263567206</v>
      </c>
      <c r="H20" s="20">
        <v>0.33446276620618592</v>
      </c>
      <c r="M20" s="8" t="s">
        <v>77</v>
      </c>
      <c r="N20" s="20">
        <v>0.34807925219713676</v>
      </c>
      <c r="O20" s="20">
        <v>0.3941137762409197</v>
      </c>
      <c r="P20" s="20">
        <v>0.31299282132297929</v>
      </c>
      <c r="Q20" s="20">
        <v>0.30993080596433098</v>
      </c>
      <c r="R20" s="20">
        <v>0.32875321311539746</v>
      </c>
      <c r="S20" s="20">
        <v>0.33446276620618592</v>
      </c>
    </row>
    <row r="21" spans="4:19" x14ac:dyDescent="0.25">
      <c r="D21" s="8" t="s">
        <v>78</v>
      </c>
      <c r="E21" s="20">
        <v>7.6834502536228921E-2</v>
      </c>
      <c r="F21" s="20">
        <v>0.14901517039768897</v>
      </c>
      <c r="G21" s="20">
        <v>0.20700667352763308</v>
      </c>
      <c r="H21" s="20">
        <v>0.15597864384204441</v>
      </c>
      <c r="M21" s="8" t="s">
        <v>78</v>
      </c>
      <c r="N21" s="20">
        <v>0.13471265963607268</v>
      </c>
      <c r="O21" s="20">
        <v>0.17408358386126987</v>
      </c>
      <c r="P21" s="20">
        <v>0.20051065676133473</v>
      </c>
      <c r="Q21" s="20">
        <v>0.1747263099762856</v>
      </c>
      <c r="R21" s="20">
        <v>7.1031925122147441E-2</v>
      </c>
      <c r="S21" s="20">
        <v>0.15597864384204441</v>
      </c>
    </row>
    <row r="22" spans="4:19" ht="15.75" thickBot="1" x14ac:dyDescent="0.3">
      <c r="D22" s="8" t="s">
        <v>32</v>
      </c>
      <c r="E22" s="20">
        <v>0.47342212180993154</v>
      </c>
      <c r="F22" s="20">
        <v>0.35495186690812253</v>
      </c>
      <c r="G22" s="23">
        <v>0.3653080008063404</v>
      </c>
      <c r="H22" s="20">
        <v>0.37560287930803726</v>
      </c>
      <c r="M22" s="8" t="s">
        <v>32</v>
      </c>
      <c r="N22" s="20">
        <v>0.37796597475051019</v>
      </c>
      <c r="O22" s="20">
        <v>0.25536430847838149</v>
      </c>
      <c r="P22" s="20">
        <v>0.3476304246850811</v>
      </c>
      <c r="Q22" s="20">
        <v>0.39357437546697854</v>
      </c>
      <c r="R22" s="23">
        <v>0.52587171084904738</v>
      </c>
      <c r="S22" s="20">
        <v>0.37560287930803726</v>
      </c>
    </row>
    <row r="23" spans="4:19" ht="15.75" thickTop="1" x14ac:dyDescent="0.25">
      <c r="D23" s="8" t="s">
        <v>87</v>
      </c>
      <c r="E23" s="20">
        <v>0.14774231676580951</v>
      </c>
      <c r="F23" s="20">
        <v>0.54828879833717381</v>
      </c>
      <c r="G23" s="20">
        <v>0.30396888489701668</v>
      </c>
      <c r="H23" s="20">
        <v>1</v>
      </c>
      <c r="M23" s="8" t="s">
        <v>87</v>
      </c>
      <c r="N23" s="20">
        <v>0.44135925398573572</v>
      </c>
      <c r="O23" s="20">
        <v>6.2487402221079125E-2</v>
      </c>
      <c r="P23" s="20">
        <v>0.28987952895191316</v>
      </c>
      <c r="Q23" s="20">
        <v>0.12409517712678728</v>
      </c>
      <c r="R23" s="20">
        <v>8.2178637714484748E-2</v>
      </c>
      <c r="S23" s="20">
        <v>1</v>
      </c>
    </row>
    <row r="26" spans="4:19" x14ac:dyDescent="0.25">
      <c r="D26" s="15"/>
      <c r="E26" s="16" t="s">
        <v>308</v>
      </c>
      <c r="F26" s="16" t="s">
        <v>309</v>
      </c>
      <c r="G26" s="16" t="s">
        <v>310</v>
      </c>
      <c r="H26" s="16" t="s">
        <v>311</v>
      </c>
      <c r="I26" s="16" t="s">
        <v>312</v>
      </c>
      <c r="J26" s="16" t="s">
        <v>81</v>
      </c>
    </row>
    <row r="27" spans="4:19" x14ac:dyDescent="0.25">
      <c r="D27" s="8" t="s">
        <v>76</v>
      </c>
      <c r="E27" s="20">
        <v>0.11831440543000152</v>
      </c>
      <c r="F27" s="20">
        <v>0.12707939867737089</v>
      </c>
      <c r="G27" s="20">
        <v>0.13352865139507233</v>
      </c>
      <c r="H27" s="20">
        <v>0.1597698837866055</v>
      </c>
      <c r="I27" s="20">
        <v>0.13158835136492877</v>
      </c>
      <c r="J27" s="20">
        <v>0.13395571064373241</v>
      </c>
    </row>
    <row r="28" spans="4:19" x14ac:dyDescent="0.25">
      <c r="D28" s="8" t="s">
        <v>77</v>
      </c>
      <c r="E28" s="20">
        <v>0.37045919915061432</v>
      </c>
      <c r="F28" s="20">
        <v>0.32502061126281262</v>
      </c>
      <c r="G28" s="20">
        <v>0.31985760080890807</v>
      </c>
      <c r="H28" s="20">
        <v>0.35016131240693521</v>
      </c>
      <c r="I28" s="20">
        <v>0.30526135886931799</v>
      </c>
      <c r="J28" s="20">
        <v>0.33446276620618592</v>
      </c>
    </row>
    <row r="29" spans="4:19" x14ac:dyDescent="0.25">
      <c r="D29" s="8" t="s">
        <v>78</v>
      </c>
      <c r="E29" s="20">
        <v>0.15935698847262247</v>
      </c>
      <c r="F29" s="20">
        <v>0.1450857487004672</v>
      </c>
      <c r="G29" s="20">
        <v>0.16743248712623363</v>
      </c>
      <c r="H29" s="20">
        <v>0.14732058808427612</v>
      </c>
      <c r="I29" s="20">
        <v>0.16579055037366577</v>
      </c>
      <c r="J29" s="20">
        <v>0.15597864384204441</v>
      </c>
    </row>
    <row r="30" spans="4:19" ht="15.75" thickBot="1" x14ac:dyDescent="0.3">
      <c r="D30" s="8" t="s">
        <v>32</v>
      </c>
      <c r="E30" s="20">
        <v>0.35186940694676178</v>
      </c>
      <c r="F30" s="20">
        <v>0.40281424135934935</v>
      </c>
      <c r="G30" s="20">
        <v>0.37918126066978597</v>
      </c>
      <c r="H30" s="20">
        <v>0.34274821572218322</v>
      </c>
      <c r="I30" s="23">
        <v>0.39735973939208757</v>
      </c>
      <c r="J30" s="20">
        <v>0.37560287930803726</v>
      </c>
    </row>
    <row r="31" spans="4:19" ht="15.75" thickTop="1" x14ac:dyDescent="0.25">
      <c r="D31" s="8" t="s">
        <v>87</v>
      </c>
      <c r="E31" s="20">
        <v>0.17010105635903633</v>
      </c>
      <c r="F31" s="20">
        <v>0.27577727288119469</v>
      </c>
      <c r="G31" s="20">
        <v>0.2878538061014369</v>
      </c>
      <c r="H31" s="20">
        <v>0.18842890982650942</v>
      </c>
      <c r="I31" s="20">
        <v>7.7838954831822668E-2</v>
      </c>
      <c r="J31" s="20">
        <v>1</v>
      </c>
    </row>
    <row r="34" spans="4:20" x14ac:dyDescent="0.25">
      <c r="D34" s="13" t="s">
        <v>433</v>
      </c>
    </row>
    <row r="35" spans="4:20" x14ac:dyDescent="0.25">
      <c r="D35" s="15"/>
      <c r="E35" s="16" t="s">
        <v>326</v>
      </c>
      <c r="F35" s="16" t="s">
        <v>327</v>
      </c>
      <c r="G35" s="16" t="s">
        <v>328</v>
      </c>
      <c r="H35" s="16" t="s">
        <v>329</v>
      </c>
      <c r="I35" s="16" t="s">
        <v>330</v>
      </c>
      <c r="J35" s="16" t="s">
        <v>331</v>
      </c>
      <c r="K35" s="16" t="s">
        <v>332</v>
      </c>
      <c r="L35" s="16" t="s">
        <v>333</v>
      </c>
      <c r="M35" s="16" t="s">
        <v>334</v>
      </c>
      <c r="N35" s="16" t="s">
        <v>335</v>
      </c>
      <c r="O35" s="16" t="s">
        <v>336</v>
      </c>
      <c r="P35" s="16" t="s">
        <v>337</v>
      </c>
      <c r="Q35" s="16" t="s">
        <v>338</v>
      </c>
      <c r="R35" s="16" t="s">
        <v>339</v>
      </c>
      <c r="S35" s="16" t="s">
        <v>340</v>
      </c>
      <c r="T35" s="16" t="s">
        <v>81</v>
      </c>
    </row>
    <row r="36" spans="4:20" x14ac:dyDescent="0.25">
      <c r="D36" s="8" t="s">
        <v>76</v>
      </c>
      <c r="E36" s="20">
        <v>0.13281829271209547</v>
      </c>
      <c r="F36" s="20">
        <v>0.10418940303394085</v>
      </c>
      <c r="G36" s="20">
        <v>0.11717550166236308</v>
      </c>
      <c r="H36" s="20">
        <v>0.13279881025508389</v>
      </c>
      <c r="I36" s="20">
        <v>0.1249982597881118</v>
      </c>
      <c r="J36" s="20">
        <v>0.19271035466298833</v>
      </c>
      <c r="K36" s="20">
        <v>0.11978743846216866</v>
      </c>
      <c r="L36" s="20">
        <v>0.14059775406291414</v>
      </c>
      <c r="M36" s="20">
        <v>0.14583211617233702</v>
      </c>
      <c r="N36" s="20">
        <v>0.13021663480609469</v>
      </c>
      <c r="O36" s="20">
        <v>0.16925528572069848</v>
      </c>
      <c r="P36" s="20">
        <v>0.11979984540905578</v>
      </c>
      <c r="Q36" s="20">
        <v>0.12239300315685971</v>
      </c>
      <c r="R36" s="20">
        <v>0.12758633317464385</v>
      </c>
      <c r="S36" s="20">
        <v>0.1224263599462701</v>
      </c>
      <c r="T36" s="20">
        <v>0.13395571064373241</v>
      </c>
    </row>
    <row r="37" spans="4:20" x14ac:dyDescent="0.25">
      <c r="D37" s="8" t="s">
        <v>77</v>
      </c>
      <c r="E37" s="20">
        <v>0.38806835848740706</v>
      </c>
      <c r="F37" s="20">
        <v>0.38802111753792434</v>
      </c>
      <c r="G37" s="20">
        <v>0.32030445715828731</v>
      </c>
      <c r="H37" s="20">
        <v>0.29688015259771749</v>
      </c>
      <c r="I37" s="20">
        <v>0.34634857140205394</v>
      </c>
      <c r="J37" s="20">
        <v>0.29687887218572462</v>
      </c>
      <c r="K37" s="20">
        <v>0.3281074277372697</v>
      </c>
      <c r="L37" s="20">
        <v>0.34111041361512173</v>
      </c>
      <c r="M37" s="20">
        <v>0.36979623102040288</v>
      </c>
      <c r="N37" s="20">
        <v>0.30989488573756796</v>
      </c>
      <c r="O37" s="20">
        <v>0.28644640960033518</v>
      </c>
      <c r="P37" s="20">
        <v>0.32815589276270291</v>
      </c>
      <c r="Q37" s="20">
        <v>0.32033500664148079</v>
      </c>
      <c r="R37" s="20">
        <v>0.33593339925049742</v>
      </c>
      <c r="S37" s="20">
        <v>0.37757731012867285</v>
      </c>
      <c r="T37" s="20">
        <v>0.33446276620618592</v>
      </c>
    </row>
    <row r="38" spans="4:20" x14ac:dyDescent="0.25">
      <c r="D38" s="8" t="s">
        <v>78</v>
      </c>
      <c r="E38" s="20">
        <v>0.15883541821138988</v>
      </c>
      <c r="F38" s="20">
        <v>0.14319136745607333</v>
      </c>
      <c r="G38" s="20">
        <v>0.16405920375339644</v>
      </c>
      <c r="H38" s="20">
        <v>0.15886974232970161</v>
      </c>
      <c r="I38" s="20">
        <v>0.16406717681944955</v>
      </c>
      <c r="J38" s="20">
        <v>0.16927033408926193</v>
      </c>
      <c r="K38" s="20">
        <v>0.16925603461759031</v>
      </c>
      <c r="L38" s="20">
        <v>0.14583769268326707</v>
      </c>
      <c r="M38" s="20">
        <v>0.15105779404986791</v>
      </c>
      <c r="N38" s="20">
        <v>0.16406229980371154</v>
      </c>
      <c r="O38" s="20">
        <v>0.15105265520491987</v>
      </c>
      <c r="P38" s="20">
        <v>0.12239534599894228</v>
      </c>
      <c r="Q38" s="20">
        <v>0.14582794252100262</v>
      </c>
      <c r="R38" s="20">
        <v>0.15885426203293418</v>
      </c>
      <c r="S38" s="20">
        <v>0.13541108509435762</v>
      </c>
      <c r="T38" s="20">
        <v>0.15597864384204441</v>
      </c>
    </row>
    <row r="39" spans="4:20" ht="15.75" thickBot="1" x14ac:dyDescent="0.3">
      <c r="D39" s="8" t="s">
        <v>32</v>
      </c>
      <c r="E39" s="20">
        <v>0.32027793058910758</v>
      </c>
      <c r="F39" s="20">
        <v>0.3645981119720616</v>
      </c>
      <c r="G39" s="20">
        <v>0.39846083742595312</v>
      </c>
      <c r="H39" s="20">
        <v>0.41145129481749698</v>
      </c>
      <c r="I39" s="20">
        <v>0.36458599199038477</v>
      </c>
      <c r="J39" s="20">
        <v>0.34114043906202512</v>
      </c>
      <c r="K39" s="20">
        <v>0.38284909918297128</v>
      </c>
      <c r="L39" s="20">
        <v>0.37245413963869711</v>
      </c>
      <c r="M39" s="20">
        <v>0.33331385875739222</v>
      </c>
      <c r="N39" s="20">
        <v>0.39582617965262579</v>
      </c>
      <c r="O39" s="20">
        <v>0.39324564947404655</v>
      </c>
      <c r="P39" s="20">
        <v>0.42964891582929904</v>
      </c>
      <c r="Q39" s="20">
        <v>0.4114440476806569</v>
      </c>
      <c r="R39" s="20">
        <v>0.37762600554192455</v>
      </c>
      <c r="S39" s="23">
        <v>0.36458524483069943</v>
      </c>
      <c r="T39" s="20">
        <v>0.37560287930803726</v>
      </c>
    </row>
    <row r="40" spans="4:20" ht="15.75" thickTop="1" x14ac:dyDescent="0.25">
      <c r="D40" s="8" t="s">
        <v>87</v>
      </c>
      <c r="E40" s="20">
        <v>6.741766897955169E-2</v>
      </c>
      <c r="F40" s="20">
        <v>5.9101925504999604E-2</v>
      </c>
      <c r="G40" s="20">
        <v>7.1659794662250517E-2</v>
      </c>
      <c r="H40" s="20">
        <v>6.2345903968239899E-2</v>
      </c>
      <c r="I40" s="20">
        <v>8.6870655278005776E-2</v>
      </c>
      <c r="J40" s="20">
        <v>8.6215167645194948E-2</v>
      </c>
      <c r="K40" s="20">
        <v>0.10825382287160022</v>
      </c>
      <c r="L40" s="20">
        <v>4.6237275235467605E-2</v>
      </c>
      <c r="M40" s="20">
        <v>6.2100801581555398E-2</v>
      </c>
      <c r="N40" s="20">
        <v>7.8658919066224409E-2</v>
      </c>
      <c r="O40" s="20">
        <v>5.3883018435892022E-2</v>
      </c>
      <c r="P40" s="20">
        <v>4.9546560584633692E-2</v>
      </c>
      <c r="Q40" s="20">
        <v>4.673796136089875E-2</v>
      </c>
      <c r="R40" s="20">
        <v>6.6049449406513597E-2</v>
      </c>
      <c r="S40" s="20">
        <v>5.4921075418971892E-2</v>
      </c>
      <c r="T40" s="20">
        <v>1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sqref="A1:XFD1048576"/>
    </sheetView>
  </sheetViews>
  <sheetFormatPr defaultRowHeight="15" x14ac:dyDescent="0.25"/>
  <cols>
    <col min="1" max="1" width="21.855468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405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5.7041533566933111</v>
      </c>
    </row>
    <row r="4" spans="1:18" x14ac:dyDescent="0.25">
      <c r="A4" s="8" t="s">
        <v>77</v>
      </c>
      <c r="B4" s="17">
        <v>29.119292299108764</v>
      </c>
    </row>
    <row r="5" spans="1:18" x14ac:dyDescent="0.25">
      <c r="A5" s="8" t="s">
        <v>78</v>
      </c>
      <c r="B5" s="17">
        <v>61.175822262069275</v>
      </c>
    </row>
    <row r="6" spans="1:18" x14ac:dyDescent="0.25">
      <c r="A6" s="8" t="s">
        <v>32</v>
      </c>
      <c r="B6" s="17">
        <v>4.0007320821286498</v>
      </c>
    </row>
    <row r="7" spans="1:18" x14ac:dyDescent="0.25">
      <c r="B7" s="18">
        <f>SUM(B3:B6)</f>
        <v>100</v>
      </c>
    </row>
    <row r="9" spans="1:18" x14ac:dyDescent="0.25">
      <c r="D9" s="24"/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8" t="s">
        <v>76</v>
      </c>
      <c r="E11" s="20">
        <v>6.6312668669901723E-2</v>
      </c>
      <c r="F11" s="20">
        <v>4.9684101232214881E-2</v>
      </c>
      <c r="G11" s="20">
        <v>5.704153356693311E-2</v>
      </c>
      <c r="M11" s="8" t="s">
        <v>76</v>
      </c>
      <c r="N11" s="20">
        <v>8.5497457396840185E-2</v>
      </c>
      <c r="O11" s="20">
        <v>6.5241136420810031E-2</v>
      </c>
      <c r="P11" s="20">
        <v>5.0876489030649667E-2</v>
      </c>
      <c r="Q11" s="20">
        <v>4.6588776308772707E-2</v>
      </c>
      <c r="R11" s="20">
        <v>5.704153356693311E-2</v>
      </c>
    </row>
    <row r="12" spans="1:18" x14ac:dyDescent="0.25">
      <c r="D12" s="8" t="s">
        <v>77</v>
      </c>
      <c r="E12" s="20">
        <v>0.35221373266834194</v>
      </c>
      <c r="F12" s="20">
        <v>0.24276773306301055</v>
      </c>
      <c r="G12" s="20">
        <v>0.29119292299108762</v>
      </c>
      <c r="M12" s="8" t="s">
        <v>77</v>
      </c>
      <c r="N12" s="20">
        <v>0.35402740576840963</v>
      </c>
      <c r="O12" s="20">
        <v>0.32686624090108657</v>
      </c>
      <c r="P12" s="20">
        <v>0.27665147477306884</v>
      </c>
      <c r="Q12" s="20">
        <v>0.25102499463262945</v>
      </c>
      <c r="R12" s="20">
        <v>0.29119292299108762</v>
      </c>
    </row>
    <row r="13" spans="1:18" x14ac:dyDescent="0.25">
      <c r="D13" s="8" t="s">
        <v>78</v>
      </c>
      <c r="E13" s="20">
        <v>0.5488502657718316</v>
      </c>
      <c r="F13" s="20">
        <v>0.66168102394872752</v>
      </c>
      <c r="G13" s="20">
        <v>0.61175822262069279</v>
      </c>
      <c r="M13" s="8" t="s">
        <v>78</v>
      </c>
      <c r="N13" s="20">
        <v>0.491331858235317</v>
      </c>
      <c r="O13" s="20">
        <v>0.55566303386378202</v>
      </c>
      <c r="P13" s="20">
        <v>0.63869784324336398</v>
      </c>
      <c r="Q13" s="20">
        <v>0.67730502593651964</v>
      </c>
      <c r="R13" s="20">
        <v>0.61175822262069279</v>
      </c>
    </row>
    <row r="14" spans="1:18" ht="15.75" thickBot="1" x14ac:dyDescent="0.3">
      <c r="D14" s="8" t="s">
        <v>32</v>
      </c>
      <c r="E14" s="20">
        <v>3.2623332889924722E-2</v>
      </c>
      <c r="F14" s="23">
        <v>4.5867141756047197E-2</v>
      </c>
      <c r="G14" s="20">
        <v>4.0007320821286496E-2</v>
      </c>
      <c r="M14" s="8" t="s">
        <v>32</v>
      </c>
      <c r="N14" s="20">
        <v>6.9143278599433255E-2</v>
      </c>
      <c r="O14" s="20">
        <v>5.2229588814321305E-2</v>
      </c>
      <c r="P14" s="20">
        <v>3.3774192952917434E-2</v>
      </c>
      <c r="Q14" s="23">
        <v>2.508120312207825E-2</v>
      </c>
      <c r="R14" s="20">
        <v>4.0007320821286496E-2</v>
      </c>
    </row>
    <row r="15" spans="1:18" ht="15.75" thickTop="1" x14ac:dyDescent="0.25">
      <c r="D15" s="8" t="s">
        <v>87</v>
      </c>
      <c r="E15" s="20">
        <v>0.44245737717871025</v>
      </c>
      <c r="F15" s="20">
        <v>0.55754262282128975</v>
      </c>
      <c r="G15" s="20">
        <v>1</v>
      </c>
      <c r="M15" s="8" t="s">
        <v>87</v>
      </c>
      <c r="N15" s="20">
        <v>0.10385004248978874</v>
      </c>
      <c r="O15" s="20">
        <v>0.24838587178242649</v>
      </c>
      <c r="P15" s="20">
        <v>0.41493133101883578</v>
      </c>
      <c r="Q15" s="20">
        <v>0.23283275470894901</v>
      </c>
      <c r="R15" s="20">
        <v>1</v>
      </c>
    </row>
    <row r="18" spans="4:19" x14ac:dyDescent="0.25">
      <c r="D18" s="15"/>
      <c r="E18" s="16" t="s">
        <v>94</v>
      </c>
      <c r="F18" s="16" t="s">
        <v>95</v>
      </c>
      <c r="G18" s="16" t="s">
        <v>96</v>
      </c>
      <c r="H18" s="16" t="s">
        <v>81</v>
      </c>
      <c r="M18" s="15"/>
      <c r="N18" s="16" t="s">
        <v>431</v>
      </c>
      <c r="O18" s="16" t="s">
        <v>427</v>
      </c>
      <c r="P18" s="16" t="s">
        <v>428</v>
      </c>
      <c r="Q18" s="16" t="s">
        <v>429</v>
      </c>
      <c r="R18" s="16" t="s">
        <v>430</v>
      </c>
      <c r="S18" s="16" t="s">
        <v>81</v>
      </c>
    </row>
    <row r="19" spans="4:19" x14ac:dyDescent="0.25">
      <c r="D19" s="8" t="s">
        <v>76</v>
      </c>
      <c r="E19" s="20">
        <v>9.9383610422140931E-2</v>
      </c>
      <c r="F19" s="20">
        <v>5.4116550239948595E-2</v>
      </c>
      <c r="G19" s="20">
        <v>4.173739827909987E-2</v>
      </c>
      <c r="H19" s="20">
        <v>5.704153356693311E-2</v>
      </c>
      <c r="M19" s="8" t="s">
        <v>76</v>
      </c>
      <c r="N19" s="20">
        <v>5.3249168367076653E-2</v>
      </c>
      <c r="O19" s="20">
        <v>8.5751519296027257E-2</v>
      </c>
      <c r="P19" s="20">
        <v>4.2643733468321766E-2</v>
      </c>
      <c r="Q19" s="20">
        <v>5.0329727446967482E-2</v>
      </c>
      <c r="R19" s="20">
        <v>0.11650118713576517</v>
      </c>
      <c r="S19" s="20">
        <v>5.704153356693311E-2</v>
      </c>
    </row>
    <row r="20" spans="4:19" x14ac:dyDescent="0.25">
      <c r="D20" s="8" t="s">
        <v>77</v>
      </c>
      <c r="E20" s="20">
        <v>0.42247379866789997</v>
      </c>
      <c r="F20" s="20">
        <v>0.28737069722950731</v>
      </c>
      <c r="G20" s="20">
        <v>0.23427901499156525</v>
      </c>
      <c r="H20" s="20">
        <v>0.29119292299108762</v>
      </c>
      <c r="M20" s="8" t="s">
        <v>77</v>
      </c>
      <c r="N20" s="20">
        <v>0.32351753781851861</v>
      </c>
      <c r="O20" s="20">
        <v>0.34094164096873669</v>
      </c>
      <c r="P20" s="20">
        <v>0.23710772465698943</v>
      </c>
      <c r="Q20" s="20">
        <v>0.21666179384725337</v>
      </c>
      <c r="R20" s="20">
        <v>0.38308674921021135</v>
      </c>
      <c r="S20" s="20">
        <v>0.29119292299108762</v>
      </c>
    </row>
    <row r="21" spans="4:19" x14ac:dyDescent="0.25">
      <c r="D21" s="8" t="s">
        <v>78</v>
      </c>
      <c r="E21" s="20">
        <v>0.4276581288933638</v>
      </c>
      <c r="F21" s="20">
        <v>0.62798593909342293</v>
      </c>
      <c r="G21" s="20">
        <v>0.67196800101853527</v>
      </c>
      <c r="H21" s="20">
        <v>0.61175822262069279</v>
      </c>
      <c r="M21" s="8" t="s">
        <v>78</v>
      </c>
      <c r="N21" s="20">
        <v>0.59604104366506705</v>
      </c>
      <c r="O21" s="20">
        <v>0.53433415480691071</v>
      </c>
      <c r="P21" s="20">
        <v>0.67106445233731171</v>
      </c>
      <c r="Q21" s="20">
        <v>0.68476431796770942</v>
      </c>
      <c r="R21" s="20">
        <v>0.43560033749975474</v>
      </c>
      <c r="S21" s="20">
        <v>0.61175822262069279</v>
      </c>
    </row>
    <row r="22" spans="4:19" ht="15.75" thickBot="1" x14ac:dyDescent="0.3">
      <c r="D22" s="8" t="s">
        <v>32</v>
      </c>
      <c r="E22" s="20">
        <v>5.0484462016595323E-2</v>
      </c>
      <c r="F22" s="20">
        <v>3.052681343712112E-2</v>
      </c>
      <c r="G22" s="23">
        <v>5.2015585710799658E-2</v>
      </c>
      <c r="H22" s="20">
        <v>4.0007320821286496E-2</v>
      </c>
      <c r="M22" s="8" t="s">
        <v>32</v>
      </c>
      <c r="N22" s="20">
        <v>2.7192250149337707E-2</v>
      </c>
      <c r="O22" s="20">
        <v>3.8972684928325355E-2</v>
      </c>
      <c r="P22" s="20">
        <v>4.918408953737724E-2</v>
      </c>
      <c r="Q22" s="20">
        <v>4.8244160738069718E-2</v>
      </c>
      <c r="R22" s="23">
        <v>6.4811726154268778E-2</v>
      </c>
      <c r="S22" s="20">
        <v>4.0007320821286496E-2</v>
      </c>
    </row>
    <row r="23" spans="4:19" ht="15.75" thickTop="1" x14ac:dyDescent="0.25">
      <c r="D23" s="8" t="s">
        <v>87</v>
      </c>
      <c r="E23" s="20">
        <v>0.14774231676580951</v>
      </c>
      <c r="F23" s="20">
        <v>0.54828879833717381</v>
      </c>
      <c r="G23" s="20">
        <v>0.30396888489701668</v>
      </c>
      <c r="H23" s="20">
        <v>1</v>
      </c>
      <c r="M23" s="8" t="s">
        <v>87</v>
      </c>
      <c r="N23" s="20">
        <v>0.44135925398573572</v>
      </c>
      <c r="O23" s="20">
        <v>6.2487402221079125E-2</v>
      </c>
      <c r="P23" s="20">
        <v>0.28987952895191316</v>
      </c>
      <c r="Q23" s="20">
        <v>0.12409517712678728</v>
      </c>
      <c r="R23" s="20">
        <v>8.2178637714484748E-2</v>
      </c>
      <c r="S23" s="20">
        <v>1</v>
      </c>
    </row>
    <row r="26" spans="4:19" x14ac:dyDescent="0.25">
      <c r="D26" s="15"/>
      <c r="E26" s="16" t="s">
        <v>308</v>
      </c>
      <c r="F26" s="16" t="s">
        <v>309</v>
      </c>
      <c r="G26" s="16" t="s">
        <v>310</v>
      </c>
      <c r="H26" s="16" t="s">
        <v>311</v>
      </c>
      <c r="I26" s="16" t="s">
        <v>312</v>
      </c>
      <c r="J26" s="16" t="s">
        <v>81</v>
      </c>
    </row>
    <row r="27" spans="4:19" x14ac:dyDescent="0.25">
      <c r="D27" s="8" t="s">
        <v>76</v>
      </c>
      <c r="E27" s="20">
        <v>3.7523225390565754E-2</v>
      </c>
      <c r="F27" s="20">
        <v>5.7360705869970705E-2</v>
      </c>
      <c r="G27" s="20">
        <v>6.325056123599361E-2</v>
      </c>
      <c r="H27" s="20">
        <v>5.8921816968182522E-2</v>
      </c>
      <c r="I27" s="20">
        <v>7.1050873440469842E-2</v>
      </c>
      <c r="J27" s="20">
        <v>5.704153356693311E-2</v>
      </c>
    </row>
    <row r="28" spans="4:19" x14ac:dyDescent="0.25">
      <c r="D28" s="8" t="s">
        <v>77</v>
      </c>
      <c r="E28" s="20">
        <v>0.27925925223722131</v>
      </c>
      <c r="F28" s="20">
        <v>0.27332142460370829</v>
      </c>
      <c r="G28" s="20">
        <v>0.27769662866273881</v>
      </c>
      <c r="H28" s="20">
        <v>0.3450973009054033</v>
      </c>
      <c r="I28" s="20">
        <v>0.30000984012388199</v>
      </c>
      <c r="J28" s="20">
        <v>0.29119292299108762</v>
      </c>
    </row>
    <row r="29" spans="4:19" x14ac:dyDescent="0.25">
      <c r="D29" s="8" t="s">
        <v>78</v>
      </c>
      <c r="E29" s="20">
        <v>0.64172939102077964</v>
      </c>
      <c r="F29" s="20">
        <v>0.62796816802418387</v>
      </c>
      <c r="G29" s="20">
        <v>0.62141253611446834</v>
      </c>
      <c r="H29" s="20">
        <v>0.56087510911051397</v>
      </c>
      <c r="I29" s="20">
        <v>0.57630498169219058</v>
      </c>
      <c r="J29" s="20">
        <v>0.61175822262069279</v>
      </c>
    </row>
    <row r="30" spans="4:19" ht="15.75" thickBot="1" x14ac:dyDescent="0.3">
      <c r="D30" s="8" t="s">
        <v>32</v>
      </c>
      <c r="E30" s="20">
        <v>4.1488131351433338E-2</v>
      </c>
      <c r="F30" s="20">
        <v>4.1349701502137147E-2</v>
      </c>
      <c r="G30" s="20">
        <v>3.7640273986799228E-2</v>
      </c>
      <c r="H30" s="20">
        <v>3.5105773015900184E-2</v>
      </c>
      <c r="I30" s="23">
        <v>5.2634304743457615E-2</v>
      </c>
      <c r="J30" s="20">
        <v>4.0007320821286496E-2</v>
      </c>
    </row>
    <row r="31" spans="4:19" ht="15.75" thickTop="1" x14ac:dyDescent="0.25">
      <c r="D31" s="8" t="s">
        <v>87</v>
      </c>
      <c r="E31" s="20">
        <v>0.17010105635903633</v>
      </c>
      <c r="F31" s="20">
        <v>0.27577727288119469</v>
      </c>
      <c r="G31" s="20">
        <v>0.2878538061014369</v>
      </c>
      <c r="H31" s="20">
        <v>0.18842890982650942</v>
      </c>
      <c r="I31" s="20">
        <v>7.7838954831822668E-2</v>
      </c>
      <c r="J31" s="20">
        <v>1</v>
      </c>
    </row>
    <row r="34" spans="4:20" x14ac:dyDescent="0.25">
      <c r="D34" s="13" t="s">
        <v>433</v>
      </c>
    </row>
    <row r="35" spans="4:20" x14ac:dyDescent="0.25">
      <c r="D35" s="15"/>
      <c r="E35" s="16" t="s">
        <v>326</v>
      </c>
      <c r="F35" s="16" t="s">
        <v>327</v>
      </c>
      <c r="G35" s="16" t="s">
        <v>328</v>
      </c>
      <c r="H35" s="16" t="s">
        <v>329</v>
      </c>
      <c r="I35" s="16" t="s">
        <v>330</v>
      </c>
      <c r="J35" s="16" t="s">
        <v>331</v>
      </c>
      <c r="K35" s="16" t="s">
        <v>332</v>
      </c>
      <c r="L35" s="16" t="s">
        <v>333</v>
      </c>
      <c r="M35" s="16" t="s">
        <v>334</v>
      </c>
      <c r="N35" s="16" t="s">
        <v>335</v>
      </c>
      <c r="O35" s="16" t="s">
        <v>336</v>
      </c>
      <c r="P35" s="16" t="s">
        <v>337</v>
      </c>
      <c r="Q35" s="16" t="s">
        <v>338</v>
      </c>
      <c r="R35" s="16" t="s">
        <v>339</v>
      </c>
      <c r="S35" s="16" t="s">
        <v>340</v>
      </c>
      <c r="T35" s="16" t="s">
        <v>81</v>
      </c>
    </row>
    <row r="36" spans="4:20" x14ac:dyDescent="0.25">
      <c r="D36" s="8" t="s">
        <v>76</v>
      </c>
      <c r="E36" s="20">
        <v>4.426678466358918E-2</v>
      </c>
      <c r="F36" s="20">
        <v>3.3845356324347924E-2</v>
      </c>
      <c r="G36" s="20">
        <v>4.6878076496829978E-2</v>
      </c>
      <c r="H36" s="20">
        <v>4.1654004073583134E-2</v>
      </c>
      <c r="I36" s="20">
        <v>5.7283134794492575E-2</v>
      </c>
      <c r="J36" s="20">
        <v>5.7297828069109019E-2</v>
      </c>
      <c r="K36" s="20">
        <v>4.4273723252921421E-2</v>
      </c>
      <c r="L36" s="20">
        <v>6.508509451070657E-2</v>
      </c>
      <c r="M36" s="20">
        <v>4.4278694164767894E-2</v>
      </c>
      <c r="N36" s="20">
        <v>7.0310217762311597E-2</v>
      </c>
      <c r="O36" s="20">
        <v>8.0718528826442815E-2</v>
      </c>
      <c r="P36" s="20">
        <v>8.0729018347504164E-2</v>
      </c>
      <c r="Q36" s="20">
        <v>8.5942486501405929E-2</v>
      </c>
      <c r="R36" s="20">
        <v>7.81484601018054E-2</v>
      </c>
      <c r="S36" s="20">
        <v>4.687419717110624E-2</v>
      </c>
      <c r="T36" s="20">
        <v>5.704153356693311E-2</v>
      </c>
    </row>
    <row r="37" spans="4:20" x14ac:dyDescent="0.25">
      <c r="D37" s="8" t="s">
        <v>77</v>
      </c>
      <c r="E37" s="20">
        <v>0.28649931832858955</v>
      </c>
      <c r="F37" s="20">
        <v>0.24741487504092546</v>
      </c>
      <c r="G37" s="20">
        <v>0.29950663538836292</v>
      </c>
      <c r="H37" s="20">
        <v>0.23960428049529597</v>
      </c>
      <c r="I37" s="20">
        <v>0.2499965195762236</v>
      </c>
      <c r="J37" s="20">
        <v>0.32551375867954085</v>
      </c>
      <c r="K37" s="20">
        <v>0.29945928634735264</v>
      </c>
      <c r="L37" s="20">
        <v>0.27343586524377483</v>
      </c>
      <c r="M37" s="20">
        <v>0.32815309613299837</v>
      </c>
      <c r="N37" s="20">
        <v>0.30470323542827271</v>
      </c>
      <c r="O37" s="20">
        <v>0.30470889257979084</v>
      </c>
      <c r="P37" s="20">
        <v>0.27345510760343356</v>
      </c>
      <c r="Q37" s="20">
        <v>0.28642032810640172</v>
      </c>
      <c r="R37" s="20">
        <v>0.28123435993212975</v>
      </c>
      <c r="S37" s="20">
        <v>0.35935905811196672</v>
      </c>
      <c r="T37" s="20">
        <v>0.29119292299108762</v>
      </c>
    </row>
    <row r="38" spans="4:20" x14ac:dyDescent="0.25">
      <c r="D38" s="8" t="s">
        <v>78</v>
      </c>
      <c r="E38" s="20">
        <v>0.64580592695352679</v>
      </c>
      <c r="F38" s="20">
        <v>0.66143730219360475</v>
      </c>
      <c r="G38" s="20">
        <v>0.62235948672078489</v>
      </c>
      <c r="H38" s="20">
        <v>0.6796935113640038</v>
      </c>
      <c r="I38" s="20">
        <v>0.64844471462845321</v>
      </c>
      <c r="J38" s="20">
        <v>0.58333528160288028</v>
      </c>
      <c r="K38" s="20">
        <v>0.60158117780243847</v>
      </c>
      <c r="L38" s="20">
        <v>0.6171967636186092</v>
      </c>
      <c r="M38" s="20">
        <v>0.58591209176420178</v>
      </c>
      <c r="N38" s="20">
        <v>0.57290091789197473</v>
      </c>
      <c r="O38" s="20">
        <v>0.56508955424877672</v>
      </c>
      <c r="P38" s="20">
        <v>0.60152963671128112</v>
      </c>
      <c r="Q38" s="20">
        <v>0.59898393969190433</v>
      </c>
      <c r="R38" s="20">
        <v>0.61196152390717884</v>
      </c>
      <c r="S38" s="20">
        <v>0.57813956560992974</v>
      </c>
      <c r="T38" s="20">
        <v>0.61175822262069279</v>
      </c>
    </row>
    <row r="39" spans="4:20" ht="15.75" thickBot="1" x14ac:dyDescent="0.3">
      <c r="D39" s="8" t="s">
        <v>32</v>
      </c>
      <c r="E39" s="20">
        <v>2.342797005429453E-2</v>
      </c>
      <c r="F39" s="20">
        <v>5.7302466441121906E-2</v>
      </c>
      <c r="G39" s="20">
        <v>3.1255801394022245E-2</v>
      </c>
      <c r="H39" s="20">
        <v>3.9048204067117134E-2</v>
      </c>
      <c r="I39" s="20">
        <v>4.4275631000830658E-2</v>
      </c>
      <c r="J39" s="20">
        <v>3.3853131648469828E-2</v>
      </c>
      <c r="K39" s="20">
        <v>5.4685812597287498E-2</v>
      </c>
      <c r="L39" s="20">
        <v>4.4282276626909395E-2</v>
      </c>
      <c r="M39" s="20">
        <v>4.1656117938031909E-2</v>
      </c>
      <c r="N39" s="20">
        <v>5.2085628917440972E-2</v>
      </c>
      <c r="O39" s="20">
        <v>4.9483024344989607E-2</v>
      </c>
      <c r="P39" s="20">
        <v>4.4286237337781212E-2</v>
      </c>
      <c r="Q39" s="20">
        <v>2.8653245700288085E-2</v>
      </c>
      <c r="R39" s="20">
        <v>2.8655656058885998E-2</v>
      </c>
      <c r="S39" s="23">
        <v>1.5627179106997364E-2</v>
      </c>
      <c r="T39" s="20">
        <v>4.0007320821286496E-2</v>
      </c>
    </row>
    <row r="40" spans="4:20" ht="15.75" thickTop="1" x14ac:dyDescent="0.25">
      <c r="D40" s="8" t="s">
        <v>87</v>
      </c>
      <c r="E40" s="20">
        <v>6.741766897955169E-2</v>
      </c>
      <c r="F40" s="20">
        <v>5.9101925504999604E-2</v>
      </c>
      <c r="G40" s="20">
        <v>7.1659794662250517E-2</v>
      </c>
      <c r="H40" s="20">
        <v>6.2345903968239899E-2</v>
      </c>
      <c r="I40" s="20">
        <v>8.6870655278005776E-2</v>
      </c>
      <c r="J40" s="20">
        <v>8.6215167645194948E-2</v>
      </c>
      <c r="K40" s="20">
        <v>0.10825382287160022</v>
      </c>
      <c r="L40" s="20">
        <v>4.6237275235467605E-2</v>
      </c>
      <c r="M40" s="20">
        <v>6.2100801581555398E-2</v>
      </c>
      <c r="N40" s="20">
        <v>7.8658919066224409E-2</v>
      </c>
      <c r="O40" s="20">
        <v>5.3883018435892022E-2</v>
      </c>
      <c r="P40" s="20">
        <v>4.9546560584633692E-2</v>
      </c>
      <c r="Q40" s="20">
        <v>4.673796136089875E-2</v>
      </c>
      <c r="R40" s="20">
        <v>6.6049449406513597E-2</v>
      </c>
      <c r="S40" s="20">
        <v>5.4921075418971892E-2</v>
      </c>
      <c r="T40" s="20">
        <v>1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16" zoomScale="80" zoomScaleNormal="80" workbookViewId="0">
      <selection activeCell="S38" sqref="S38"/>
    </sheetView>
  </sheetViews>
  <sheetFormatPr defaultRowHeight="15" x14ac:dyDescent="0.25"/>
  <cols>
    <col min="1" max="1" width="22.71093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406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3.5071813386782855</v>
      </c>
    </row>
    <row r="4" spans="1:18" x14ac:dyDescent="0.25">
      <c r="A4" s="8" t="s">
        <v>77</v>
      </c>
      <c r="B4" s="17">
        <v>32.693513978092362</v>
      </c>
    </row>
    <row r="5" spans="1:18" x14ac:dyDescent="0.25">
      <c r="A5" s="8" t="s">
        <v>78</v>
      </c>
      <c r="B5" s="17">
        <v>56.139492283306112</v>
      </c>
    </row>
    <row r="6" spans="1:18" x14ac:dyDescent="0.25">
      <c r="A6" s="8" t="s">
        <v>32</v>
      </c>
      <c r="B6" s="17">
        <v>7.6598123999232444</v>
      </c>
    </row>
    <row r="7" spans="1:18" x14ac:dyDescent="0.25">
      <c r="B7" s="18">
        <f>SUM(B3:B6)</f>
        <v>100</v>
      </c>
    </row>
    <row r="9" spans="1:18" x14ac:dyDescent="0.25">
      <c r="D9" s="24"/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8" t="s">
        <v>76</v>
      </c>
      <c r="E11" s="20">
        <v>4.4452320515180069E-2</v>
      </c>
      <c r="F11" s="20">
        <v>2.7627585069969155E-2</v>
      </c>
      <c r="G11" s="20">
        <v>3.5071813386782856E-2</v>
      </c>
      <c r="M11" s="8" t="s">
        <v>76</v>
      </c>
      <c r="N11" s="20">
        <v>2.3962579092426536E-2</v>
      </c>
      <c r="O11" s="20">
        <v>4.1423690851991019E-2</v>
      </c>
      <c r="P11" s="20">
        <v>3.6672343790835706E-2</v>
      </c>
      <c r="Q11" s="20">
        <v>3.0398362778843557E-2</v>
      </c>
      <c r="R11" s="20">
        <v>3.5071813386782856E-2</v>
      </c>
    </row>
    <row r="12" spans="1:18" x14ac:dyDescent="0.25">
      <c r="D12" s="8" t="s">
        <v>77</v>
      </c>
      <c r="E12" s="20">
        <v>0.37758369033800493</v>
      </c>
      <c r="F12" s="20">
        <v>0.28674121752258436</v>
      </c>
      <c r="G12" s="20">
        <v>0.32693513978092364</v>
      </c>
      <c r="M12" s="8" t="s">
        <v>77</v>
      </c>
      <c r="N12" s="20">
        <v>0.36037420907573464</v>
      </c>
      <c r="O12" s="20">
        <v>0.31934203799430327</v>
      </c>
      <c r="P12" s="20">
        <v>0.30485962476573364</v>
      </c>
      <c r="Q12" s="20">
        <v>0.35946146227950493</v>
      </c>
      <c r="R12" s="20">
        <v>0.32693513978092364</v>
      </c>
    </row>
    <row r="13" spans="1:18" x14ac:dyDescent="0.25">
      <c r="D13" s="8" t="s">
        <v>78</v>
      </c>
      <c r="E13" s="20">
        <v>0.52726689614580735</v>
      </c>
      <c r="F13" s="20">
        <v>0.58847840767932624</v>
      </c>
      <c r="G13" s="20">
        <v>0.56139492283306114</v>
      </c>
      <c r="M13" s="8" t="s">
        <v>78</v>
      </c>
      <c r="N13" s="20">
        <v>0.45721439385117035</v>
      </c>
      <c r="O13" s="20">
        <v>0.54354413328031548</v>
      </c>
      <c r="P13" s="20">
        <v>0.59442890494978518</v>
      </c>
      <c r="Q13" s="20">
        <v>0.56803575015063268</v>
      </c>
      <c r="R13" s="20">
        <v>0.56139492283306114</v>
      </c>
    </row>
    <row r="14" spans="1:18" ht="15.75" thickBot="1" x14ac:dyDescent="0.3">
      <c r="D14" s="8" t="s">
        <v>32</v>
      </c>
      <c r="E14" s="20">
        <v>5.0697093001007699E-2</v>
      </c>
      <c r="F14" s="23">
        <v>9.7152789728120262E-2</v>
      </c>
      <c r="G14" s="20">
        <v>7.6598123999232437E-2</v>
      </c>
      <c r="M14" s="8" t="s">
        <v>32</v>
      </c>
      <c r="N14" s="20">
        <v>0.15844881798066845</v>
      </c>
      <c r="O14" s="20">
        <v>9.5690137873390188E-2</v>
      </c>
      <c r="P14" s="20">
        <v>6.4039126493645543E-2</v>
      </c>
      <c r="Q14" s="23">
        <v>4.2104424791018828E-2</v>
      </c>
      <c r="R14" s="20">
        <v>7.6598123999232437E-2</v>
      </c>
    </row>
    <row r="15" spans="1:18" ht="15.75" thickTop="1" x14ac:dyDescent="0.25">
      <c r="D15" s="8" t="s">
        <v>87</v>
      </c>
      <c r="E15" s="20">
        <v>0.44245737717871025</v>
      </c>
      <c r="F15" s="20">
        <v>0.55754262282128975</v>
      </c>
      <c r="G15" s="20">
        <v>1</v>
      </c>
      <c r="M15" s="8" t="s">
        <v>87</v>
      </c>
      <c r="N15" s="20">
        <v>0.10385004248978874</v>
      </c>
      <c r="O15" s="20">
        <v>0.24838587178242649</v>
      </c>
      <c r="P15" s="20">
        <v>0.41493133101883578</v>
      </c>
      <c r="Q15" s="20">
        <v>0.23283275470894901</v>
      </c>
      <c r="R15" s="20">
        <v>1</v>
      </c>
    </row>
    <row r="18" spans="4:19" x14ac:dyDescent="0.25">
      <c r="D18" s="15"/>
      <c r="E18" s="16" t="s">
        <v>94</v>
      </c>
      <c r="F18" s="16" t="s">
        <v>95</v>
      </c>
      <c r="G18" s="16" t="s">
        <v>96</v>
      </c>
      <c r="H18" s="16" t="s">
        <v>81</v>
      </c>
      <c r="M18" s="15"/>
      <c r="N18" s="16" t="s">
        <v>431</v>
      </c>
      <c r="O18" s="16" t="s">
        <v>427</v>
      </c>
      <c r="P18" s="16" t="s">
        <v>428</v>
      </c>
      <c r="Q18" s="16" t="s">
        <v>429</v>
      </c>
      <c r="R18" s="16" t="s">
        <v>430</v>
      </c>
      <c r="S18" s="16" t="s">
        <v>81</v>
      </c>
    </row>
    <row r="19" spans="4:19" x14ac:dyDescent="0.25">
      <c r="D19" s="8" t="s">
        <v>76</v>
      </c>
      <c r="E19" s="20">
        <v>5.6233611377149106E-2</v>
      </c>
      <c r="F19" s="20">
        <v>3.7435215350827854E-2</v>
      </c>
      <c r="G19" s="20">
        <v>2.0523219420071511E-2</v>
      </c>
      <c r="H19" s="20">
        <v>3.5071813386782856E-2</v>
      </c>
      <c r="M19" s="8" t="s">
        <v>76</v>
      </c>
      <c r="N19" s="20">
        <v>3.7700692525076858E-2</v>
      </c>
      <c r="O19" s="20">
        <v>3.8572700411596973E-2</v>
      </c>
      <c r="P19" s="20">
        <v>2.2602680669861517E-2</v>
      </c>
      <c r="Q19" s="20">
        <v>2.2229802163531823E-2</v>
      </c>
      <c r="R19" s="20">
        <v>8.1667091811706533E-2</v>
      </c>
      <c r="S19" s="20">
        <v>3.5071813386782856E-2</v>
      </c>
    </row>
    <row r="20" spans="4:19" x14ac:dyDescent="0.25">
      <c r="D20" s="8" t="s">
        <v>77</v>
      </c>
      <c r="E20" s="20">
        <v>0.44388235390420994</v>
      </c>
      <c r="F20" s="20">
        <v>0.33297747269835737</v>
      </c>
      <c r="G20" s="20">
        <v>0.25919466754373865</v>
      </c>
      <c r="H20" s="20">
        <v>0.32693513978092364</v>
      </c>
      <c r="M20" s="8" t="s">
        <v>77</v>
      </c>
      <c r="N20" s="20">
        <v>0.37038491680017244</v>
      </c>
      <c r="O20" s="20">
        <v>0.32420035353470189</v>
      </c>
      <c r="P20" s="20">
        <v>0.26098982858509695</v>
      </c>
      <c r="Q20" s="20">
        <v>0.25284735081051229</v>
      </c>
      <c r="R20" s="20">
        <v>0.44015265977277634</v>
      </c>
      <c r="S20" s="20">
        <v>0.32693513978092364</v>
      </c>
    </row>
    <row r="21" spans="4:19" x14ac:dyDescent="0.25">
      <c r="D21" s="8" t="s">
        <v>78</v>
      </c>
      <c r="E21" s="20">
        <v>0.42132778882858696</v>
      </c>
      <c r="F21" s="20">
        <v>0.58157333045115633</v>
      </c>
      <c r="G21" s="20">
        <v>0.593076612946007</v>
      </c>
      <c r="H21" s="20">
        <v>0.56139492283306114</v>
      </c>
      <c r="M21" s="8" t="s">
        <v>78</v>
      </c>
      <c r="N21" s="20">
        <v>0.54960478026805892</v>
      </c>
      <c r="O21" s="20">
        <v>0.57037792085467665</v>
      </c>
      <c r="P21" s="20">
        <v>0.59525306157641633</v>
      </c>
      <c r="Q21" s="20">
        <v>0.63406100769905471</v>
      </c>
      <c r="R21" s="20">
        <v>0.38872319133489003</v>
      </c>
      <c r="S21" s="20">
        <v>0.56139492283306114</v>
      </c>
    </row>
    <row r="22" spans="4:19" ht="15.75" thickBot="1" x14ac:dyDescent="0.3">
      <c r="D22" s="8" t="s">
        <v>32</v>
      </c>
      <c r="E22" s="20">
        <v>7.8556245890053999E-2</v>
      </c>
      <c r="F22" s="20">
        <v>4.8013981499658479E-2</v>
      </c>
      <c r="G22" s="23">
        <v>0.1272055000901828</v>
      </c>
      <c r="H22" s="20">
        <v>7.6598123999232437E-2</v>
      </c>
      <c r="M22" s="8" t="s">
        <v>32</v>
      </c>
      <c r="N22" s="20">
        <v>4.2309610406691789E-2</v>
      </c>
      <c r="O22" s="20">
        <v>6.6849025199024553E-2</v>
      </c>
      <c r="P22" s="20">
        <v>0.12115442916862521</v>
      </c>
      <c r="Q22" s="20">
        <v>9.0861839326901214E-2</v>
      </c>
      <c r="R22" s="23">
        <v>8.9457057080627123E-2</v>
      </c>
      <c r="S22" s="20">
        <v>7.6598123999232437E-2</v>
      </c>
    </row>
    <row r="23" spans="4:19" ht="15.75" thickTop="1" x14ac:dyDescent="0.25">
      <c r="D23" s="8" t="s">
        <v>87</v>
      </c>
      <c r="E23" s="20">
        <v>0.14774231676580951</v>
      </c>
      <c r="F23" s="20">
        <v>0.54828879833717381</v>
      </c>
      <c r="G23" s="20">
        <v>0.30396888489701668</v>
      </c>
      <c r="H23" s="20">
        <v>1</v>
      </c>
      <c r="M23" s="8" t="s">
        <v>87</v>
      </c>
      <c r="N23" s="20">
        <v>0.44135925398573572</v>
      </c>
      <c r="O23" s="20">
        <v>6.2487402221079125E-2</v>
      </c>
      <c r="P23" s="20">
        <v>0.28987952895191316</v>
      </c>
      <c r="Q23" s="20">
        <v>0.12409517712678728</v>
      </c>
      <c r="R23" s="20">
        <v>8.2178637714484748E-2</v>
      </c>
      <c r="S23" s="20">
        <v>1</v>
      </c>
    </row>
    <row r="26" spans="4:19" x14ac:dyDescent="0.25">
      <c r="D26" s="15"/>
      <c r="E26" s="16" t="s">
        <v>308</v>
      </c>
      <c r="F26" s="16" t="s">
        <v>309</v>
      </c>
      <c r="G26" s="16" t="s">
        <v>310</v>
      </c>
      <c r="H26" s="16" t="s">
        <v>311</v>
      </c>
      <c r="I26" s="16" t="s">
        <v>312</v>
      </c>
      <c r="J26" s="16" t="s">
        <v>81</v>
      </c>
    </row>
    <row r="27" spans="4:19" x14ac:dyDescent="0.25">
      <c r="D27" s="8" t="s">
        <v>76</v>
      </c>
      <c r="E27" s="20">
        <v>2.1466896708630365E-2</v>
      </c>
      <c r="F27" s="20">
        <v>3.7623594487291183E-2</v>
      </c>
      <c r="G27" s="20">
        <v>3.4118106740573827E-2</v>
      </c>
      <c r="H27" s="20">
        <v>4.3256970236363317E-2</v>
      </c>
      <c r="I27" s="20">
        <v>3.9474433804450842E-2</v>
      </c>
      <c r="J27" s="20">
        <v>3.5071813386782856E-2</v>
      </c>
    </row>
    <row r="28" spans="4:19" x14ac:dyDescent="0.25">
      <c r="D28" s="8" t="s">
        <v>77</v>
      </c>
      <c r="E28" s="20">
        <v>0.33881341953587135</v>
      </c>
      <c r="F28" s="20">
        <v>0.32021862556498248</v>
      </c>
      <c r="G28" s="20">
        <v>0.31709868650470768</v>
      </c>
      <c r="H28" s="20">
        <v>0.35871472093381485</v>
      </c>
      <c r="I28" s="20">
        <v>0.28421903079958777</v>
      </c>
      <c r="J28" s="20">
        <v>0.32693513978092364</v>
      </c>
    </row>
    <row r="29" spans="4:19" x14ac:dyDescent="0.25">
      <c r="D29" s="8" t="s">
        <v>78</v>
      </c>
      <c r="E29" s="20">
        <v>0.54836569088427123</v>
      </c>
      <c r="F29" s="20">
        <v>0.56461850160504723</v>
      </c>
      <c r="G29" s="20">
        <v>0.57653186265928524</v>
      </c>
      <c r="H29" s="20">
        <v>0.53045894877368338</v>
      </c>
      <c r="I29" s="20">
        <v>0.59735766778705968</v>
      </c>
      <c r="J29" s="20">
        <v>0.56139492283306114</v>
      </c>
    </row>
    <row r="30" spans="4:19" ht="15.75" thickBot="1" x14ac:dyDescent="0.3">
      <c r="D30" s="8" t="s">
        <v>32</v>
      </c>
      <c r="E30" s="20">
        <v>9.1353992871227058E-2</v>
      </c>
      <c r="F30" s="20">
        <v>7.7539278342679055E-2</v>
      </c>
      <c r="G30" s="20">
        <v>7.2251344095433226E-2</v>
      </c>
      <c r="H30" s="20">
        <v>6.7569360056138422E-2</v>
      </c>
      <c r="I30" s="23">
        <v>7.8948867608901685E-2</v>
      </c>
      <c r="J30" s="20">
        <v>7.6598123999232437E-2</v>
      </c>
    </row>
    <row r="31" spans="4:19" ht="15.75" thickTop="1" x14ac:dyDescent="0.25">
      <c r="D31" s="8" t="s">
        <v>87</v>
      </c>
      <c r="E31" s="20">
        <v>0.17010105635903633</v>
      </c>
      <c r="F31" s="20">
        <v>0.27577727288119469</v>
      </c>
      <c r="G31" s="20">
        <v>0.2878538061014369</v>
      </c>
      <c r="H31" s="20">
        <v>0.18842890982650942</v>
      </c>
      <c r="I31" s="20">
        <v>7.7838954831822668E-2</v>
      </c>
      <c r="J31" s="20">
        <v>1</v>
      </c>
    </row>
    <row r="34" spans="4:20" x14ac:dyDescent="0.25">
      <c r="D34" s="13" t="s">
        <v>433</v>
      </c>
    </row>
    <row r="35" spans="4:20" x14ac:dyDescent="0.25">
      <c r="D35" s="15"/>
      <c r="E35" s="16" t="s">
        <v>326</v>
      </c>
      <c r="F35" s="16" t="s">
        <v>327</v>
      </c>
      <c r="G35" s="16" t="s">
        <v>328</v>
      </c>
      <c r="H35" s="16" t="s">
        <v>329</v>
      </c>
      <c r="I35" s="16" t="s">
        <v>330</v>
      </c>
      <c r="J35" s="16" t="s">
        <v>331</v>
      </c>
      <c r="K35" s="16" t="s">
        <v>332</v>
      </c>
      <c r="L35" s="16" t="s">
        <v>333</v>
      </c>
      <c r="M35" s="16" t="s">
        <v>334</v>
      </c>
      <c r="N35" s="16" t="s">
        <v>335</v>
      </c>
      <c r="O35" s="16" t="s">
        <v>336</v>
      </c>
      <c r="P35" s="16" t="s">
        <v>337</v>
      </c>
      <c r="Q35" s="16" t="s">
        <v>338</v>
      </c>
      <c r="R35" s="16" t="s">
        <v>339</v>
      </c>
      <c r="S35" s="16" t="s">
        <v>340</v>
      </c>
      <c r="T35" s="16" t="s">
        <v>81</v>
      </c>
    </row>
    <row r="36" spans="4:20" x14ac:dyDescent="0.25">
      <c r="D36" s="8" t="s">
        <v>76</v>
      </c>
      <c r="E36" s="20">
        <v>1.5630605850414984E-2</v>
      </c>
      <c r="F36" s="20">
        <v>3.1246589544908873E-2</v>
      </c>
      <c r="G36" s="20">
        <v>3.1250175799818855E-2</v>
      </c>
      <c r="H36" s="20">
        <v>2.8650868061168407E-2</v>
      </c>
      <c r="I36" s="20">
        <v>5.7287775359527775E-2</v>
      </c>
      <c r="J36" s="20">
        <v>4.4270918570126015E-2</v>
      </c>
      <c r="K36" s="20">
        <v>2.3427201024823676E-2</v>
      </c>
      <c r="L36" s="20">
        <v>4.9461184348189996E-2</v>
      </c>
      <c r="M36" s="20">
        <v>3.9065999337864421E-2</v>
      </c>
      <c r="N36" s="20">
        <v>3.9062940431834607E-2</v>
      </c>
      <c r="O36" s="20">
        <v>4.1664796277176758E-2</v>
      </c>
      <c r="P36" s="20">
        <v>3.6450917375208496E-2</v>
      </c>
      <c r="Q36" s="20">
        <v>2.8653245700288085E-2</v>
      </c>
      <c r="R36" s="20">
        <v>4.4292672208591205E-2</v>
      </c>
      <c r="S36" s="20">
        <v>1.3014085747630967E-2</v>
      </c>
      <c r="T36" s="20">
        <v>3.5071813386782856E-2</v>
      </c>
    </row>
    <row r="37" spans="4:20" x14ac:dyDescent="0.25">
      <c r="D37" s="8" t="s">
        <v>77</v>
      </c>
      <c r="E37" s="20">
        <v>0.32816498839962693</v>
      </c>
      <c r="F37" s="20">
        <v>0.38803475935828879</v>
      </c>
      <c r="G37" s="20">
        <v>0.34113603249343216</v>
      </c>
      <c r="H37" s="20">
        <v>0.31248262261161941</v>
      </c>
      <c r="I37" s="20">
        <v>0.29164095020209663</v>
      </c>
      <c r="J37" s="20">
        <v>0.32814158464451881</v>
      </c>
      <c r="K37" s="20">
        <v>0.31768044269999329</v>
      </c>
      <c r="L37" s="20">
        <v>0.31508509451070654</v>
      </c>
      <c r="M37" s="20">
        <v>0.3489844008646712</v>
      </c>
      <c r="N37" s="20">
        <v>0.28646839653343309</v>
      </c>
      <c r="O37" s="20">
        <v>0.2630291331866948</v>
      </c>
      <c r="P37" s="20">
        <v>0.32295675521744438</v>
      </c>
      <c r="Q37" s="20">
        <v>0.38279942728009803</v>
      </c>
      <c r="R37" s="20">
        <v>0.31247177158481954</v>
      </c>
      <c r="S37" s="20">
        <v>0.40886836909209684</v>
      </c>
      <c r="T37" s="20">
        <v>0.32693513978092364</v>
      </c>
    </row>
    <row r="38" spans="4:20" x14ac:dyDescent="0.25">
      <c r="D38" s="8" t="s">
        <v>78</v>
      </c>
      <c r="E38" s="20">
        <v>0.58068238895931501</v>
      </c>
      <c r="F38" s="42">
        <v>0.4869515988213467</v>
      </c>
      <c r="G38" s="20">
        <v>0.56771246462907643</v>
      </c>
      <c r="H38" s="20">
        <v>0.57293976916362221</v>
      </c>
      <c r="I38" s="20">
        <v>0.58596878755957327</v>
      </c>
      <c r="J38" s="20">
        <v>0.56249503191265515</v>
      </c>
      <c r="K38" s="20">
        <v>0.59378328256384671</v>
      </c>
      <c r="L38" s="20">
        <v>0.52603403780428259</v>
      </c>
      <c r="M38" s="20">
        <v>0.52862438087077324</v>
      </c>
      <c r="N38" s="20">
        <v>0.59634278217106307</v>
      </c>
      <c r="O38" s="41">
        <v>0.6119764779817749</v>
      </c>
      <c r="P38" s="20">
        <v>0.55725153573898545</v>
      </c>
      <c r="Q38" s="42">
        <v>0.5052269316358744</v>
      </c>
      <c r="R38" s="20">
        <v>0.57029943482135226</v>
      </c>
      <c r="S38" s="42">
        <v>0.50001835037471465</v>
      </c>
      <c r="T38" s="20">
        <v>0.56139492283306114</v>
      </c>
    </row>
    <row r="39" spans="4:20" ht="15.75" thickBot="1" x14ac:dyDescent="0.3">
      <c r="D39" s="8" t="s">
        <v>32</v>
      </c>
      <c r="E39" s="20">
        <v>7.5522016790643159E-2</v>
      </c>
      <c r="F39" s="20">
        <v>9.3767052275455648E-2</v>
      </c>
      <c r="G39" s="20">
        <v>5.9901327077672581E-2</v>
      </c>
      <c r="H39" s="20">
        <v>8.5926740163589907E-2</v>
      </c>
      <c r="I39" s="20">
        <v>6.5102486878802365E-2</v>
      </c>
      <c r="J39" s="20">
        <v>6.5092464872700068E-2</v>
      </c>
      <c r="K39" s="20">
        <v>6.5109073711336368E-2</v>
      </c>
      <c r="L39" s="20">
        <v>0.10941968333682081</v>
      </c>
      <c r="M39" s="20">
        <v>8.3325218926691202E-2</v>
      </c>
      <c r="N39" s="20">
        <v>7.8125880863669214E-2</v>
      </c>
      <c r="O39" s="20">
        <v>8.3329592554353515E-2</v>
      </c>
      <c r="P39" s="20">
        <v>8.3340791668361738E-2</v>
      </c>
      <c r="Q39" s="20">
        <v>8.3320395383739587E-2</v>
      </c>
      <c r="R39" s="20">
        <v>7.2936121385237002E-2</v>
      </c>
      <c r="S39" s="23">
        <v>7.8099194785557519E-2</v>
      </c>
      <c r="T39" s="20">
        <v>7.6598123999232437E-2</v>
      </c>
    </row>
    <row r="40" spans="4:20" ht="15.75" thickTop="1" x14ac:dyDescent="0.25">
      <c r="D40" s="8" t="s">
        <v>87</v>
      </c>
      <c r="E40" s="20">
        <v>6.741766897955169E-2</v>
      </c>
      <c r="F40" s="20">
        <v>5.9101925504999604E-2</v>
      </c>
      <c r="G40" s="20">
        <v>7.1659794662250517E-2</v>
      </c>
      <c r="H40" s="20">
        <v>6.2345903968239899E-2</v>
      </c>
      <c r="I40" s="20">
        <v>8.6870655278005776E-2</v>
      </c>
      <c r="J40" s="20">
        <v>8.6215167645194948E-2</v>
      </c>
      <c r="K40" s="20">
        <v>0.10825382287160022</v>
      </c>
      <c r="L40" s="20">
        <v>4.6237275235467605E-2</v>
      </c>
      <c r="M40" s="20">
        <v>6.2100801581555398E-2</v>
      </c>
      <c r="N40" s="20">
        <v>7.8658919066224409E-2</v>
      </c>
      <c r="O40" s="20">
        <v>5.3883018435892022E-2</v>
      </c>
      <c r="P40" s="20">
        <v>4.9546560584633692E-2</v>
      </c>
      <c r="Q40" s="20">
        <v>4.673796136089875E-2</v>
      </c>
      <c r="R40" s="20">
        <v>6.6049449406513597E-2</v>
      </c>
      <c r="S40" s="20">
        <v>5.4921075418971892E-2</v>
      </c>
      <c r="T40" s="20">
        <v>1</v>
      </c>
    </row>
  </sheetData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sqref="A1:XFD1048576"/>
    </sheetView>
  </sheetViews>
  <sheetFormatPr defaultRowHeight="15" x14ac:dyDescent="0.25"/>
  <cols>
    <col min="1" max="1" width="22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407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2.3347614847399578</v>
      </c>
    </row>
    <row r="4" spans="1:18" x14ac:dyDescent="0.25">
      <c r="A4" s="8" t="s">
        <v>77</v>
      </c>
      <c r="B4" s="17">
        <v>23.907077170163944</v>
      </c>
    </row>
    <row r="5" spans="1:18" x14ac:dyDescent="0.25">
      <c r="A5" s="8" t="s">
        <v>78</v>
      </c>
      <c r="B5" s="17">
        <v>33.956920030508797</v>
      </c>
    </row>
    <row r="6" spans="1:18" x14ac:dyDescent="0.25">
      <c r="A6" s="8" t="s">
        <v>32</v>
      </c>
      <c r="B6" s="17">
        <v>39.801241314587301</v>
      </c>
    </row>
    <row r="7" spans="1:18" x14ac:dyDescent="0.25">
      <c r="B7" s="18">
        <f>SUM(B3:B6)</f>
        <v>100</v>
      </c>
    </row>
    <row r="9" spans="1:18" x14ac:dyDescent="0.25">
      <c r="D9" s="24"/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8" t="s">
        <v>76</v>
      </c>
      <c r="E11" s="20">
        <v>3.0493149336982647E-2</v>
      </c>
      <c r="F11" s="20">
        <v>1.7677026950814079E-2</v>
      </c>
      <c r="G11" s="20">
        <v>2.334761484739958E-2</v>
      </c>
      <c r="M11" s="8" t="s">
        <v>76</v>
      </c>
      <c r="N11" s="20">
        <v>1.2511160281044991E-2</v>
      </c>
      <c r="O11" s="20">
        <v>2.7456199433574892E-2</v>
      </c>
      <c r="P11" s="20">
        <v>2.7723343667448122E-2</v>
      </c>
      <c r="Q11" s="20">
        <v>1.5999958446163542E-2</v>
      </c>
      <c r="R11" s="20">
        <v>2.334761484739958E-2</v>
      </c>
    </row>
    <row r="12" spans="1:18" x14ac:dyDescent="0.25">
      <c r="D12" s="8" t="s">
        <v>77</v>
      </c>
      <c r="E12" s="20">
        <v>0.29973814595675125</v>
      </c>
      <c r="F12" s="20">
        <v>0.19092606276906346</v>
      </c>
      <c r="G12" s="20">
        <v>0.23907077170163946</v>
      </c>
      <c r="M12" s="8" t="s">
        <v>77</v>
      </c>
      <c r="N12" s="20">
        <v>0.27913124490508912</v>
      </c>
      <c r="O12" s="20">
        <v>0.24692077351922032</v>
      </c>
      <c r="P12" s="20">
        <v>0.22313721184870544</v>
      </c>
      <c r="Q12" s="20">
        <v>0.24122348345811026</v>
      </c>
      <c r="R12" s="20">
        <v>0.23907077170163946</v>
      </c>
    </row>
    <row r="13" spans="1:18" x14ac:dyDescent="0.25">
      <c r="D13" s="8" t="s">
        <v>78</v>
      </c>
      <c r="E13" s="20">
        <v>0.34688462933166181</v>
      </c>
      <c r="F13" s="20">
        <v>0.33376378667831252</v>
      </c>
      <c r="G13" s="20">
        <v>0.33956920030508797</v>
      </c>
      <c r="M13" s="8" t="s">
        <v>78</v>
      </c>
      <c r="N13" s="20">
        <v>0.33297620433989361</v>
      </c>
      <c r="O13" s="20">
        <v>0.35066096454568324</v>
      </c>
      <c r="P13" s="20">
        <v>0.34186326907139669</v>
      </c>
      <c r="Q13" s="20">
        <v>0.32658891482156088</v>
      </c>
      <c r="R13" s="20">
        <v>0.33956920030508797</v>
      </c>
    </row>
    <row r="14" spans="1:18" ht="15.75" thickBot="1" x14ac:dyDescent="0.3">
      <c r="D14" s="8" t="s">
        <v>32</v>
      </c>
      <c r="E14" s="20">
        <v>0.3228840753746044</v>
      </c>
      <c r="F14" s="23">
        <v>0.45763312360180991</v>
      </c>
      <c r="G14" s="20">
        <v>0.39801241314587305</v>
      </c>
      <c r="M14" s="8" t="s">
        <v>32</v>
      </c>
      <c r="N14" s="20">
        <v>0.37538139047397229</v>
      </c>
      <c r="O14" s="20">
        <v>0.37496206250152159</v>
      </c>
      <c r="P14" s="20">
        <v>0.4072761754124497</v>
      </c>
      <c r="Q14" s="23">
        <v>0.4161876432741653</v>
      </c>
      <c r="R14" s="20">
        <v>0.39801241314587305</v>
      </c>
    </row>
    <row r="15" spans="1:18" ht="15.75" thickTop="1" x14ac:dyDescent="0.25">
      <c r="D15" s="8" t="s">
        <v>87</v>
      </c>
      <c r="E15" s="20">
        <v>0.44245737717871025</v>
      </c>
      <c r="F15" s="20">
        <v>0.55754262282128975</v>
      </c>
      <c r="G15" s="20">
        <v>1</v>
      </c>
      <c r="M15" s="8" t="s">
        <v>87</v>
      </c>
      <c r="N15" s="20">
        <v>0.10385004248978874</v>
      </c>
      <c r="O15" s="20">
        <v>0.24838587178242649</v>
      </c>
      <c r="P15" s="20">
        <v>0.41493133101883578</v>
      </c>
      <c r="Q15" s="20">
        <v>0.23283275470894901</v>
      </c>
      <c r="R15" s="20">
        <v>1</v>
      </c>
    </row>
    <row r="18" spans="4:19" x14ac:dyDescent="0.25">
      <c r="D18" s="15"/>
      <c r="E18" s="16" t="s">
        <v>94</v>
      </c>
      <c r="F18" s="16" t="s">
        <v>95</v>
      </c>
      <c r="G18" s="16" t="s">
        <v>96</v>
      </c>
      <c r="H18" s="16" t="s">
        <v>81</v>
      </c>
      <c r="M18" s="15"/>
      <c r="N18" s="16" t="s">
        <v>431</v>
      </c>
      <c r="O18" s="16" t="s">
        <v>427</v>
      </c>
      <c r="P18" s="16" t="s">
        <v>428</v>
      </c>
      <c r="Q18" s="16" t="s">
        <v>429</v>
      </c>
      <c r="R18" s="16" t="s">
        <v>430</v>
      </c>
      <c r="S18" s="16" t="s">
        <v>81</v>
      </c>
    </row>
    <row r="19" spans="4:19" x14ac:dyDescent="0.25">
      <c r="D19" s="8" t="s">
        <v>76</v>
      </c>
      <c r="E19" s="20">
        <v>4.0151273298789321E-2</v>
      </c>
      <c r="F19" s="20">
        <v>2.3179467723660984E-2</v>
      </c>
      <c r="G19" s="20">
        <v>1.5483592034205807E-2</v>
      </c>
      <c r="H19" s="20">
        <v>2.334761484739958E-2</v>
      </c>
      <c r="M19" s="8" t="s">
        <v>76</v>
      </c>
      <c r="N19" s="20">
        <v>2.1735715186046469E-2</v>
      </c>
      <c r="O19" s="20">
        <v>3.0921383688373352E-2</v>
      </c>
      <c r="P19" s="20">
        <v>1.9952049441364868E-2</v>
      </c>
      <c r="Q19" s="20">
        <v>1.1733749147256603E-2</v>
      </c>
      <c r="R19" s="20">
        <v>5.5761042324823901E-2</v>
      </c>
      <c r="S19" s="20">
        <v>2.334761484739958E-2</v>
      </c>
    </row>
    <row r="20" spans="4:19" x14ac:dyDescent="0.25">
      <c r="D20" s="8" t="s">
        <v>77</v>
      </c>
      <c r="E20" s="20">
        <v>0.4016982774380678</v>
      </c>
      <c r="F20" s="20">
        <v>0.23616205775676929</v>
      </c>
      <c r="G20" s="20">
        <v>0.16527325390173256</v>
      </c>
      <c r="H20" s="20">
        <v>0.23907077170163946</v>
      </c>
      <c r="M20" s="8" t="s">
        <v>77</v>
      </c>
      <c r="N20" s="20">
        <v>0.27356293282817301</v>
      </c>
      <c r="O20" s="20">
        <v>0.24348734887681767</v>
      </c>
      <c r="P20" s="20">
        <v>0.16498858253809762</v>
      </c>
      <c r="Q20" s="20">
        <v>0.16373972647240359</v>
      </c>
      <c r="R20" s="20">
        <v>0.42553911661401417</v>
      </c>
      <c r="S20" s="20">
        <v>0.23907077170163946</v>
      </c>
    </row>
    <row r="21" spans="4:19" x14ac:dyDescent="0.25">
      <c r="D21" s="8" t="s">
        <v>78</v>
      </c>
      <c r="E21" s="20">
        <v>0.29837457604457435</v>
      </c>
      <c r="F21" s="20">
        <v>0.36022139825290078</v>
      </c>
      <c r="G21" s="20">
        <v>0.32233987247090279</v>
      </c>
      <c r="H21" s="20">
        <v>0.33956920030508797</v>
      </c>
      <c r="M21" s="8" t="s">
        <v>78</v>
      </c>
      <c r="N21" s="20">
        <v>0.34872318543267744</v>
      </c>
      <c r="O21" s="20">
        <v>0.36608260325406761</v>
      </c>
      <c r="P21" s="20">
        <v>0.32416552399335813</v>
      </c>
      <c r="Q21" s="20">
        <v>0.37437546697852708</v>
      </c>
      <c r="R21" s="20">
        <v>0.27202087789180385</v>
      </c>
      <c r="S21" s="20">
        <v>0.33956920030508797</v>
      </c>
    </row>
    <row r="22" spans="4:19" ht="15.75" thickBot="1" x14ac:dyDescent="0.3">
      <c r="D22" s="8" t="s">
        <v>32</v>
      </c>
      <c r="E22" s="20">
        <v>0.25977587321856865</v>
      </c>
      <c r="F22" s="20">
        <v>0.38043707626666901</v>
      </c>
      <c r="G22" s="23">
        <v>0.49690328159315883</v>
      </c>
      <c r="H22" s="20">
        <v>0.39801241314587305</v>
      </c>
      <c r="M22" s="8" t="s">
        <v>32</v>
      </c>
      <c r="N22" s="20">
        <v>0.35597816655310305</v>
      </c>
      <c r="O22" s="20">
        <v>0.3595086641807414</v>
      </c>
      <c r="P22" s="20">
        <v>0.49089384402717939</v>
      </c>
      <c r="Q22" s="20">
        <v>0.45015105740181272</v>
      </c>
      <c r="R22" s="23">
        <v>0.24667896316935817</v>
      </c>
      <c r="S22" s="20">
        <v>0.39801241314587305</v>
      </c>
    </row>
    <row r="23" spans="4:19" ht="15.75" thickTop="1" x14ac:dyDescent="0.25">
      <c r="D23" s="8" t="s">
        <v>87</v>
      </c>
      <c r="E23" s="20">
        <v>0.14774231676580951</v>
      </c>
      <c r="F23" s="20">
        <v>0.54828879833717381</v>
      </c>
      <c r="G23" s="20">
        <v>0.30396888489701668</v>
      </c>
      <c r="H23" s="20">
        <v>1</v>
      </c>
      <c r="M23" s="8" t="s">
        <v>87</v>
      </c>
      <c r="N23" s="20">
        <v>0.44135925398573572</v>
      </c>
      <c r="O23" s="20">
        <v>6.2487402221079125E-2</v>
      </c>
      <c r="P23" s="20">
        <v>0.28987952895191316</v>
      </c>
      <c r="Q23" s="20">
        <v>0.12409517712678728</v>
      </c>
      <c r="R23" s="20">
        <v>8.2178637714484748E-2</v>
      </c>
      <c r="S23" s="20">
        <v>1</v>
      </c>
    </row>
    <row r="26" spans="4:19" x14ac:dyDescent="0.25">
      <c r="D26" s="15"/>
      <c r="E26" s="16" t="s">
        <v>308</v>
      </c>
      <c r="F26" s="16" t="s">
        <v>309</v>
      </c>
      <c r="G26" s="16" t="s">
        <v>310</v>
      </c>
      <c r="H26" s="16" t="s">
        <v>311</v>
      </c>
      <c r="I26" s="16" t="s">
        <v>312</v>
      </c>
      <c r="J26" s="16" t="s">
        <v>81</v>
      </c>
    </row>
    <row r="27" spans="4:19" x14ac:dyDescent="0.25">
      <c r="D27" s="8" t="s">
        <v>76</v>
      </c>
      <c r="E27" s="20">
        <v>1.3776448505991202E-2</v>
      </c>
      <c r="F27" s="20">
        <v>2.5405939551990088E-2</v>
      </c>
      <c r="G27" s="20">
        <v>2.8313182988842504E-2</v>
      </c>
      <c r="H27" s="20">
        <v>2.3424529755078988E-2</v>
      </c>
      <c r="I27" s="20">
        <v>1.8421747709581691E-2</v>
      </c>
      <c r="J27" s="20">
        <v>2.334761484739958E-2</v>
      </c>
    </row>
    <row r="28" spans="4:19" x14ac:dyDescent="0.25">
      <c r="D28" s="8" t="s">
        <v>77</v>
      </c>
      <c r="E28" s="20">
        <v>0.23732557257697559</v>
      </c>
      <c r="F28" s="20">
        <v>0.22622103459768572</v>
      </c>
      <c r="G28" s="20">
        <v>0.24278445876963628</v>
      </c>
      <c r="H28" s="20">
        <v>0.27970587228507371</v>
      </c>
      <c r="I28" s="20">
        <v>0.17630912490224618</v>
      </c>
      <c r="J28" s="20">
        <v>0.23907077170163946</v>
      </c>
    </row>
    <row r="29" spans="4:19" x14ac:dyDescent="0.25">
      <c r="D29" s="8" t="s">
        <v>78</v>
      </c>
      <c r="E29" s="20">
        <v>0.33792943273168513</v>
      </c>
      <c r="F29" s="20">
        <v>0.34030510516129414</v>
      </c>
      <c r="G29" s="20">
        <v>0.33060756334649305</v>
      </c>
      <c r="H29" s="20">
        <v>0.32435346671915383</v>
      </c>
      <c r="I29" s="20">
        <v>0.4105196103310943</v>
      </c>
      <c r="J29" s="20">
        <v>0.33956920030508797</v>
      </c>
    </row>
    <row r="30" spans="4:19" ht="15.75" thickBot="1" x14ac:dyDescent="0.3">
      <c r="D30" s="8" t="s">
        <v>32</v>
      </c>
      <c r="E30" s="20">
        <v>0.41096854618534812</v>
      </c>
      <c r="F30" s="20">
        <v>0.40806792068903014</v>
      </c>
      <c r="G30" s="20">
        <v>0.39829479489502823</v>
      </c>
      <c r="H30" s="20">
        <v>0.37251613124069349</v>
      </c>
      <c r="I30" s="23">
        <v>0.39474951705707789</v>
      </c>
      <c r="J30" s="20">
        <v>0.39801241314587305</v>
      </c>
    </row>
    <row r="31" spans="4:19" ht="15.75" thickTop="1" x14ac:dyDescent="0.25">
      <c r="D31" s="8" t="s">
        <v>87</v>
      </c>
      <c r="E31" s="20">
        <v>0.17010105635903633</v>
      </c>
      <c r="F31" s="20">
        <v>0.27577727288119469</v>
      </c>
      <c r="G31" s="20">
        <v>0.2878538061014369</v>
      </c>
      <c r="H31" s="20">
        <v>0.18842890982650942</v>
      </c>
      <c r="I31" s="20">
        <v>7.7838954831822668E-2</v>
      </c>
      <c r="J31" s="20">
        <v>1</v>
      </c>
    </row>
    <row r="34" spans="4:20" x14ac:dyDescent="0.25">
      <c r="D34" s="13" t="s">
        <v>433</v>
      </c>
    </row>
    <row r="35" spans="4:20" x14ac:dyDescent="0.25">
      <c r="D35" s="15"/>
      <c r="E35" s="16" t="s">
        <v>326</v>
      </c>
      <c r="F35" s="16" t="s">
        <v>327</v>
      </c>
      <c r="G35" s="16" t="s">
        <v>328</v>
      </c>
      <c r="H35" s="16" t="s">
        <v>329</v>
      </c>
      <c r="I35" s="16" t="s">
        <v>330</v>
      </c>
      <c r="J35" s="16" t="s">
        <v>331</v>
      </c>
      <c r="K35" s="16" t="s">
        <v>332</v>
      </c>
      <c r="L35" s="16" t="s">
        <v>333</v>
      </c>
      <c r="M35" s="16" t="s">
        <v>334</v>
      </c>
      <c r="N35" s="16" t="s">
        <v>335</v>
      </c>
      <c r="O35" s="16" t="s">
        <v>336</v>
      </c>
      <c r="P35" s="16" t="s">
        <v>337</v>
      </c>
      <c r="Q35" s="16" t="s">
        <v>338</v>
      </c>
      <c r="R35" s="16" t="s">
        <v>339</v>
      </c>
      <c r="S35" s="16" t="s">
        <v>340</v>
      </c>
      <c r="T35" s="16" t="s">
        <v>81</v>
      </c>
    </row>
    <row r="36" spans="4:20" x14ac:dyDescent="0.25">
      <c r="D36" s="8" t="s">
        <v>76</v>
      </c>
      <c r="E36" s="20">
        <v>1.3017532110311177E-2</v>
      </c>
      <c r="F36" s="20">
        <v>7.8167630688639085E-3</v>
      </c>
      <c r="G36" s="20">
        <v>1.3017624986639213E-2</v>
      </c>
      <c r="H36" s="20">
        <v>1.823413404028321E-2</v>
      </c>
      <c r="I36" s="20">
        <v>3.1254205512063149E-2</v>
      </c>
      <c r="J36" s="20">
        <v>2.6044467304140461E-2</v>
      </c>
      <c r="K36" s="20">
        <v>2.603767120737039E-2</v>
      </c>
      <c r="L36" s="20">
        <v>2.0828973983399598E-2</v>
      </c>
      <c r="M36" s="20">
        <v>2.084428778230021E-2</v>
      </c>
      <c r="N36" s="20">
        <v>1.8229713869855117E-2</v>
      </c>
      <c r="O36" s="20">
        <v>2.6050784815429964E-2</v>
      </c>
      <c r="P36" s="20">
        <v>3.1243643464464423E-2</v>
      </c>
      <c r="Q36" s="20">
        <v>2.604840518208008E-2</v>
      </c>
      <c r="R36" s="20">
        <v>5.2092869960083492E-2</v>
      </c>
      <c r="S36" s="20">
        <v>1.5619838957111503E-2</v>
      </c>
      <c r="T36" s="20">
        <v>2.334761484739958E-2</v>
      </c>
    </row>
    <row r="37" spans="4:20" x14ac:dyDescent="0.25">
      <c r="D37" s="8" t="s">
        <v>77</v>
      </c>
      <c r="E37" s="20">
        <v>0.24745270157143201</v>
      </c>
      <c r="F37" s="20">
        <v>0.26302793844810651</v>
      </c>
      <c r="G37" s="20">
        <v>0.24480335735462061</v>
      </c>
      <c r="H37" s="20">
        <v>0.18486954834955224</v>
      </c>
      <c r="I37" s="20">
        <v>0.21875159519423087</v>
      </c>
      <c r="J37" s="20">
        <v>0.27346223084656207</v>
      </c>
      <c r="K37" s="20">
        <v>0.22655604132065216</v>
      </c>
      <c r="L37" s="20">
        <v>0.23182151077631305</v>
      </c>
      <c r="M37" s="20">
        <v>0.25782391088434048</v>
      </c>
      <c r="N37" s="20">
        <v>0.17447122554722455</v>
      </c>
      <c r="O37" s="20">
        <v>0.20313178016190095</v>
      </c>
      <c r="P37" s="20">
        <v>0.25000610227411413</v>
      </c>
      <c r="Q37" s="20">
        <v>0.33594679915127051</v>
      </c>
      <c r="R37" s="20">
        <v>0.21873512286226976</v>
      </c>
      <c r="S37" s="20">
        <v>0.30469696191196222</v>
      </c>
      <c r="T37" s="20">
        <v>0.23907077170163946</v>
      </c>
    </row>
    <row r="38" spans="4:20" x14ac:dyDescent="0.25">
      <c r="D38" s="8" t="s">
        <v>78</v>
      </c>
      <c r="E38" s="20">
        <v>0.34375971680738604</v>
      </c>
      <c r="F38" s="20">
        <v>0.31764978718760234</v>
      </c>
      <c r="G38" s="20">
        <v>0.33072868321716486</v>
      </c>
      <c r="H38" s="20">
        <v>0.37764055478322717</v>
      </c>
      <c r="I38" s="20">
        <v>0.31510364702006116</v>
      </c>
      <c r="J38" s="20">
        <v>0.34113576321511235</v>
      </c>
      <c r="K38" s="20">
        <v>0.34373300960027409</v>
      </c>
      <c r="L38" s="20">
        <v>0.31766582967147938</v>
      </c>
      <c r="M38" s="20">
        <v>0.32553051990626236</v>
      </c>
      <c r="N38" s="20">
        <v>0.41145750585534102</v>
      </c>
      <c r="O38" s="20">
        <v>0.3671724199847376</v>
      </c>
      <c r="P38" s="20">
        <v>0.30208697774704041</v>
      </c>
      <c r="Q38" s="20">
        <v>0.29167313564146352</v>
      </c>
      <c r="R38" s="20">
        <v>0.34377632108983053</v>
      </c>
      <c r="S38" s="20">
        <v>0.32814874079728706</v>
      </c>
      <c r="T38" s="20">
        <v>0.33956920030508797</v>
      </c>
    </row>
    <row r="39" spans="4:20" ht="15.75" thickBot="1" x14ac:dyDescent="0.3">
      <c r="D39" s="8" t="s">
        <v>32</v>
      </c>
      <c r="E39" s="20">
        <v>0.39577004951087086</v>
      </c>
      <c r="F39" s="20">
        <v>0.41150551129542728</v>
      </c>
      <c r="G39" s="20">
        <v>0.41145033444157542</v>
      </c>
      <c r="H39" s="20">
        <v>0.41925576282693738</v>
      </c>
      <c r="I39" s="20">
        <v>0.43489055227364481</v>
      </c>
      <c r="J39" s="20">
        <v>0.35935753863418513</v>
      </c>
      <c r="K39" s="20">
        <v>0.40367327787170337</v>
      </c>
      <c r="L39" s="20">
        <v>0.42968368556880798</v>
      </c>
      <c r="M39" s="20">
        <v>0.39580128142709692</v>
      </c>
      <c r="N39" s="20">
        <v>0.39584155472757931</v>
      </c>
      <c r="O39" s="20">
        <v>0.40364501503793149</v>
      </c>
      <c r="P39" s="20">
        <v>0.41666327651438101</v>
      </c>
      <c r="Q39" s="20">
        <v>0.34633166002518595</v>
      </c>
      <c r="R39" s="20">
        <v>0.38539568608781638</v>
      </c>
      <c r="S39" s="23">
        <v>0.35153445833363917</v>
      </c>
      <c r="T39" s="20">
        <v>0.39801241314587305</v>
      </c>
    </row>
    <row r="40" spans="4:20" ht="15.75" thickTop="1" x14ac:dyDescent="0.25">
      <c r="D40" s="8" t="s">
        <v>87</v>
      </c>
      <c r="E40" s="20">
        <v>6.741766897955169E-2</v>
      </c>
      <c r="F40" s="20">
        <v>5.9101925504999604E-2</v>
      </c>
      <c r="G40" s="20">
        <v>7.1659794662250517E-2</v>
      </c>
      <c r="H40" s="20">
        <v>6.2345903968239899E-2</v>
      </c>
      <c r="I40" s="20">
        <v>8.6870655278005776E-2</v>
      </c>
      <c r="J40" s="20">
        <v>8.6215167645194948E-2</v>
      </c>
      <c r="K40" s="20">
        <v>0.10825382287160022</v>
      </c>
      <c r="L40" s="20">
        <v>4.6237275235467605E-2</v>
      </c>
      <c r="M40" s="20">
        <v>6.2100801581555398E-2</v>
      </c>
      <c r="N40" s="20">
        <v>7.8658919066224409E-2</v>
      </c>
      <c r="O40" s="20">
        <v>5.3883018435892022E-2</v>
      </c>
      <c r="P40" s="20">
        <v>4.9546560584633692E-2</v>
      </c>
      <c r="Q40" s="20">
        <v>4.673796136089875E-2</v>
      </c>
      <c r="R40" s="20">
        <v>6.6049449406513597E-2</v>
      </c>
      <c r="S40" s="20">
        <v>5.4921075418971892E-2</v>
      </c>
      <c r="T40" s="20">
        <v>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sqref="A1:XFD1048576"/>
    </sheetView>
  </sheetViews>
  <sheetFormatPr defaultRowHeight="15" x14ac:dyDescent="0.25"/>
  <cols>
    <col min="1" max="1" width="24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408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4.6018779357863995</v>
      </c>
    </row>
    <row r="4" spans="1:18" x14ac:dyDescent="0.25">
      <c r="A4" s="8" t="s">
        <v>77</v>
      </c>
      <c r="B4" s="17">
        <v>23.959604869152415</v>
      </c>
    </row>
    <row r="5" spans="1:18" x14ac:dyDescent="0.25">
      <c r="A5" s="8" t="s">
        <v>78</v>
      </c>
      <c r="B5" s="17">
        <v>33.559475222889986</v>
      </c>
    </row>
    <row r="6" spans="1:18" x14ac:dyDescent="0.25">
      <c r="A6" s="8" t="s">
        <v>32</v>
      </c>
      <c r="B6" s="17">
        <v>37.879041972171201</v>
      </c>
    </row>
    <row r="7" spans="1:18" x14ac:dyDescent="0.25">
      <c r="B7" s="18">
        <f>SUM(B3:B6)</f>
        <v>100</v>
      </c>
    </row>
    <row r="9" spans="1:18" x14ac:dyDescent="0.25">
      <c r="D9" s="24"/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8" t="s">
        <v>76</v>
      </c>
      <c r="E11" s="20">
        <v>6.0317541305334212E-2</v>
      </c>
      <c r="F11" s="20">
        <v>3.4671498541616358E-2</v>
      </c>
      <c r="G11" s="20">
        <v>4.6018779357863998E-2</v>
      </c>
      <c r="M11" s="8" t="s">
        <v>76</v>
      </c>
      <c r="N11" s="20">
        <v>2.2584526998175532E-2</v>
      </c>
      <c r="O11" s="20">
        <v>5.017487766678299E-2</v>
      </c>
      <c r="P11" s="20">
        <v>5.2326050227489783E-2</v>
      </c>
      <c r="Q11" s="20">
        <v>4.0797210352445788E-2</v>
      </c>
      <c r="R11" s="20">
        <v>4.6018779357863998E-2</v>
      </c>
    </row>
    <row r="12" spans="1:18" x14ac:dyDescent="0.25">
      <c r="D12" s="8" t="s">
        <v>77</v>
      </c>
      <c r="E12" s="20">
        <v>0.29131398978459455</v>
      </c>
      <c r="F12" s="20">
        <v>0.1985534743080089</v>
      </c>
      <c r="G12" s="20">
        <v>0.23959604869152412</v>
      </c>
      <c r="M12" s="8" t="s">
        <v>77</v>
      </c>
      <c r="N12" s="20">
        <v>0.27710880788789255</v>
      </c>
      <c r="O12" s="20">
        <v>0.24093841547038441</v>
      </c>
      <c r="P12" s="20">
        <v>0.22318967585985114</v>
      </c>
      <c r="Q12" s="20">
        <v>0.25067005561288447</v>
      </c>
      <c r="R12" s="20">
        <v>0.23959604869152412</v>
      </c>
    </row>
    <row r="13" spans="1:18" x14ac:dyDescent="0.25">
      <c r="D13" s="8" t="s">
        <v>78</v>
      </c>
      <c r="E13" s="20">
        <v>0.33613348907301488</v>
      </c>
      <c r="F13" s="20">
        <v>0.33516721883274359</v>
      </c>
      <c r="G13" s="20">
        <v>0.3355947522288999</v>
      </c>
      <c r="M13" s="8" t="s">
        <v>78</v>
      </c>
      <c r="N13" s="20">
        <v>0.33254920228252011</v>
      </c>
      <c r="O13" s="20">
        <v>0.33945580991487395</v>
      </c>
      <c r="P13" s="20">
        <v>0.33735136411286759</v>
      </c>
      <c r="Q13" s="20">
        <v>0.32970372114605484</v>
      </c>
      <c r="R13" s="20">
        <v>0.3355947522288999</v>
      </c>
    </row>
    <row r="14" spans="1:18" ht="15.75" thickBot="1" x14ac:dyDescent="0.3">
      <c r="D14" s="8" t="s">
        <v>32</v>
      </c>
      <c r="E14" s="20">
        <v>0.31223497983705645</v>
      </c>
      <c r="F14" s="23">
        <v>0.43160780831763118</v>
      </c>
      <c r="G14" s="20">
        <v>0.37879041972171201</v>
      </c>
      <c r="M14" s="8" t="s">
        <v>32</v>
      </c>
      <c r="N14" s="20">
        <v>0.36775746283141181</v>
      </c>
      <c r="O14" s="20">
        <v>0.36943089694795866</v>
      </c>
      <c r="P14" s="20">
        <v>0.38713290979979148</v>
      </c>
      <c r="Q14" s="23">
        <v>0.37882901288861492</v>
      </c>
      <c r="R14" s="20">
        <v>0.37879041972171201</v>
      </c>
    </row>
    <row r="15" spans="1:18" ht="15.75" thickTop="1" x14ac:dyDescent="0.25">
      <c r="D15" s="8" t="s">
        <v>87</v>
      </c>
      <c r="E15" s="20">
        <v>0.44245737717871025</v>
      </c>
      <c r="F15" s="20">
        <v>0.55754262282128975</v>
      </c>
      <c r="G15" s="20">
        <v>1</v>
      </c>
      <c r="M15" s="8" t="s">
        <v>87</v>
      </c>
      <c r="N15" s="20">
        <v>0.10385004248978874</v>
      </c>
      <c r="O15" s="20">
        <v>0.24838587178242649</v>
      </c>
      <c r="P15" s="20">
        <v>0.41493133101883578</v>
      </c>
      <c r="Q15" s="20">
        <v>0.23283275470894901</v>
      </c>
      <c r="R15" s="20">
        <v>1</v>
      </c>
    </row>
    <row r="18" spans="4:19" x14ac:dyDescent="0.25">
      <c r="D18" s="15"/>
      <c r="E18" s="16" t="s">
        <v>94</v>
      </c>
      <c r="F18" s="16" t="s">
        <v>95</v>
      </c>
      <c r="G18" s="16" t="s">
        <v>96</v>
      </c>
      <c r="H18" s="16" t="s">
        <v>81</v>
      </c>
      <c r="M18" s="15"/>
      <c r="N18" s="16" t="s">
        <v>431</v>
      </c>
      <c r="O18" s="16" t="s">
        <v>427</v>
      </c>
      <c r="P18" s="16" t="s">
        <v>428</v>
      </c>
      <c r="Q18" s="16" t="s">
        <v>429</v>
      </c>
      <c r="R18" s="16" t="s">
        <v>430</v>
      </c>
      <c r="S18" s="16" t="s">
        <v>81</v>
      </c>
    </row>
    <row r="19" spans="4:19" x14ac:dyDescent="0.25">
      <c r="D19" s="8" t="s">
        <v>76</v>
      </c>
      <c r="E19" s="20">
        <v>9.0384704588677964E-2</v>
      </c>
      <c r="F19" s="20">
        <v>4.5342820989601372E-2</v>
      </c>
      <c r="G19" s="20">
        <v>2.5674249095519505E-2</v>
      </c>
      <c r="H19" s="20">
        <v>4.6018779357863998E-2</v>
      </c>
      <c r="M19" s="8" t="s">
        <v>76</v>
      </c>
      <c r="N19" s="20">
        <v>4.5515575877256284E-2</v>
      </c>
      <c r="O19" s="20">
        <v>5.3572119788911396E-2</v>
      </c>
      <c r="P19" s="20">
        <v>3.0247234637881499E-2</v>
      </c>
      <c r="Q19" s="20">
        <v>3.0874183802748274E-2</v>
      </c>
      <c r="R19" s="20">
        <v>0.12148028962188255</v>
      </c>
      <c r="S19" s="20">
        <v>4.6018779357863998E-2</v>
      </c>
    </row>
    <row r="20" spans="4:19" x14ac:dyDescent="0.25">
      <c r="D20" s="8" t="s">
        <v>77</v>
      </c>
      <c r="E20" s="20">
        <v>0.37010660620100466</v>
      </c>
      <c r="F20" s="20">
        <v>0.23589369178204567</v>
      </c>
      <c r="G20" s="20">
        <v>0.18284033399467395</v>
      </c>
      <c r="H20" s="20">
        <v>0.23959604869152412</v>
      </c>
      <c r="M20" s="8" t="s">
        <v>77</v>
      </c>
      <c r="N20" s="20">
        <v>0.26851650569858077</v>
      </c>
      <c r="O20" s="20">
        <v>0.26368011560842808</v>
      </c>
      <c r="P20" s="20">
        <v>0.18559703173804087</v>
      </c>
      <c r="Q20" s="20">
        <v>0.15957509014715915</v>
      </c>
      <c r="R20" s="20">
        <v>0.37727370837666541</v>
      </c>
      <c r="S20" s="20">
        <v>0.23959604869152412</v>
      </c>
    </row>
    <row r="21" spans="4:19" x14ac:dyDescent="0.25">
      <c r="D21" s="8" t="s">
        <v>78</v>
      </c>
      <c r="E21" s="20">
        <v>0.30246201113812421</v>
      </c>
      <c r="F21" s="20">
        <v>0.35336446378640135</v>
      </c>
      <c r="G21" s="20">
        <v>0.31964632425493089</v>
      </c>
      <c r="H21" s="20">
        <v>0.3355947522288999</v>
      </c>
      <c r="M21" s="8" t="s">
        <v>78</v>
      </c>
      <c r="N21" s="20">
        <v>0.34108367113187937</v>
      </c>
      <c r="O21" s="20">
        <v>0.38150781260080258</v>
      </c>
      <c r="P21" s="20">
        <v>0.30970108778790501</v>
      </c>
      <c r="Q21" s="20">
        <v>0.3892180749114772</v>
      </c>
      <c r="R21" s="20">
        <v>0.28156701921001509</v>
      </c>
      <c r="S21" s="20">
        <v>0.3355947522288999</v>
      </c>
    </row>
    <row r="22" spans="4:19" ht="15.75" thickBot="1" x14ac:dyDescent="0.3">
      <c r="D22" s="8" t="s">
        <v>32</v>
      </c>
      <c r="E22" s="20">
        <v>0.23704667807219315</v>
      </c>
      <c r="F22" s="20">
        <v>0.36539902344195169</v>
      </c>
      <c r="G22" s="23">
        <v>0.47183909265487572</v>
      </c>
      <c r="H22" s="20">
        <v>0.37879041972171201</v>
      </c>
      <c r="M22" s="8" t="s">
        <v>32</v>
      </c>
      <c r="N22" s="20">
        <v>0.34488424729228356</v>
      </c>
      <c r="O22" s="20">
        <v>0.30123995200185799</v>
      </c>
      <c r="P22" s="20">
        <v>0.47445464583617269</v>
      </c>
      <c r="Q22" s="20">
        <v>0.42033265113861545</v>
      </c>
      <c r="R22" s="23">
        <v>0.21967898279143694</v>
      </c>
      <c r="S22" s="20">
        <v>0.37879041972171201</v>
      </c>
    </row>
    <row r="23" spans="4:19" ht="15.75" thickTop="1" x14ac:dyDescent="0.25">
      <c r="D23" s="8" t="s">
        <v>87</v>
      </c>
      <c r="E23" s="20">
        <v>0.14774231676580951</v>
      </c>
      <c r="F23" s="20">
        <v>0.54828879833717381</v>
      </c>
      <c r="G23" s="20">
        <v>0.30396888489701668</v>
      </c>
      <c r="H23" s="20">
        <v>1</v>
      </c>
      <c r="M23" s="8" t="s">
        <v>87</v>
      </c>
      <c r="N23" s="20">
        <v>0.44135925398573572</v>
      </c>
      <c r="O23" s="20">
        <v>6.2487402221079125E-2</v>
      </c>
      <c r="P23" s="20">
        <v>0.28987952895191316</v>
      </c>
      <c r="Q23" s="20">
        <v>0.12409517712678728</v>
      </c>
      <c r="R23" s="20">
        <v>8.2178637714484748E-2</v>
      </c>
      <c r="S23" s="20">
        <v>1</v>
      </c>
    </row>
    <row r="26" spans="4:19" x14ac:dyDescent="0.25">
      <c r="D26" s="15"/>
      <c r="E26" s="16" t="s">
        <v>308</v>
      </c>
      <c r="F26" s="16" t="s">
        <v>309</v>
      </c>
      <c r="G26" s="16" t="s">
        <v>310</v>
      </c>
      <c r="H26" s="16" t="s">
        <v>311</v>
      </c>
      <c r="I26" s="16" t="s">
        <v>312</v>
      </c>
      <c r="J26" s="16" t="s">
        <v>81</v>
      </c>
    </row>
    <row r="27" spans="4:19" x14ac:dyDescent="0.25">
      <c r="D27" s="8" t="s">
        <v>76</v>
      </c>
      <c r="E27" s="20">
        <v>2.9764048991354472E-2</v>
      </c>
      <c r="F27" s="20">
        <v>3.7818012781906531E-2</v>
      </c>
      <c r="G27" s="20">
        <v>5.6172615604811432E-2</v>
      </c>
      <c r="H27" s="20">
        <v>5.8799869923151969E-2</v>
      </c>
      <c r="I27" s="20">
        <v>4.2105372189738303E-2</v>
      </c>
      <c r="J27" s="20">
        <v>4.6018779357863998E-2</v>
      </c>
    </row>
    <row r="28" spans="4:19" x14ac:dyDescent="0.25">
      <c r="D28" s="8" t="s">
        <v>77</v>
      </c>
      <c r="E28" s="20">
        <v>0.26509176399211287</v>
      </c>
      <c r="F28" s="20">
        <v>0.2239596428550546</v>
      </c>
      <c r="G28" s="20">
        <v>0.21861945048589104</v>
      </c>
      <c r="H28" s="20">
        <v>0.28568983517894125</v>
      </c>
      <c r="I28" s="20">
        <v>0.20527016319068606</v>
      </c>
      <c r="J28" s="20">
        <v>0.23959604869152412</v>
      </c>
    </row>
    <row r="29" spans="4:19" x14ac:dyDescent="0.25">
      <c r="D29" s="8" t="s">
        <v>78</v>
      </c>
      <c r="E29" s="20">
        <v>0.33953625056878506</v>
      </c>
      <c r="F29" s="20">
        <v>0.33943680089812484</v>
      </c>
      <c r="G29" s="20">
        <v>0.32239244085489932</v>
      </c>
      <c r="H29" s="20">
        <v>0.31237056497852023</v>
      </c>
      <c r="I29" s="20">
        <v>0.41841242548695667</v>
      </c>
      <c r="J29" s="20">
        <v>0.3355947522288999</v>
      </c>
    </row>
    <row r="30" spans="4:19" ht="15.75" thickBot="1" x14ac:dyDescent="0.3">
      <c r="D30" s="8" t="s">
        <v>32</v>
      </c>
      <c r="E30" s="20">
        <v>0.36560793644774764</v>
      </c>
      <c r="F30" s="20">
        <v>0.39878554346491407</v>
      </c>
      <c r="G30" s="20">
        <v>0.40281549305439823</v>
      </c>
      <c r="H30" s="20">
        <v>0.34313972991938657</v>
      </c>
      <c r="I30" s="23">
        <v>0.33421203913261899</v>
      </c>
      <c r="J30" s="20">
        <v>0.37879041972171201</v>
      </c>
    </row>
    <row r="31" spans="4:19" ht="15.75" thickTop="1" x14ac:dyDescent="0.25">
      <c r="D31" s="8" t="s">
        <v>87</v>
      </c>
      <c r="E31" s="20">
        <v>0.17010105635903633</v>
      </c>
      <c r="F31" s="20">
        <v>0.27577727288119469</v>
      </c>
      <c r="G31" s="20">
        <v>0.2878538061014369</v>
      </c>
      <c r="H31" s="20">
        <v>0.18842890982650942</v>
      </c>
      <c r="I31" s="20">
        <v>7.7838954831822668E-2</v>
      </c>
      <c r="J31" s="20">
        <v>1</v>
      </c>
    </row>
    <row r="34" spans="4:20" x14ac:dyDescent="0.25">
      <c r="D34" s="13" t="s">
        <v>433</v>
      </c>
    </row>
    <row r="35" spans="4:20" x14ac:dyDescent="0.25">
      <c r="D35" s="15"/>
      <c r="E35" s="16" t="s">
        <v>326</v>
      </c>
      <c r="F35" s="16" t="s">
        <v>327</v>
      </c>
      <c r="G35" s="16" t="s">
        <v>328</v>
      </c>
      <c r="H35" s="16" t="s">
        <v>329</v>
      </c>
      <c r="I35" s="16" t="s">
        <v>330</v>
      </c>
      <c r="J35" s="16" t="s">
        <v>331</v>
      </c>
      <c r="K35" s="16" t="s">
        <v>332</v>
      </c>
      <c r="L35" s="16" t="s">
        <v>333</v>
      </c>
      <c r="M35" s="16" t="s">
        <v>334</v>
      </c>
      <c r="N35" s="16" t="s">
        <v>335</v>
      </c>
      <c r="O35" s="16" t="s">
        <v>336</v>
      </c>
      <c r="P35" s="16" t="s">
        <v>337</v>
      </c>
      <c r="Q35" s="16" t="s">
        <v>338</v>
      </c>
      <c r="R35" s="16" t="s">
        <v>339</v>
      </c>
      <c r="S35" s="16" t="s">
        <v>340</v>
      </c>
      <c r="T35" s="16" t="s">
        <v>81</v>
      </c>
    </row>
    <row r="36" spans="4:20" x14ac:dyDescent="0.25">
      <c r="D36" s="8" t="s">
        <v>76</v>
      </c>
      <c r="E36" s="20">
        <v>4.1671649644813319E-2</v>
      </c>
      <c r="F36" s="20">
        <v>2.6035414165666265E-2</v>
      </c>
      <c r="G36" s="20">
        <v>3.906412614832442E-2</v>
      </c>
      <c r="H36" s="20">
        <v>3.1263134072613233E-2</v>
      </c>
      <c r="I36" s="20">
        <v>3.1244924381992754E-2</v>
      </c>
      <c r="J36" s="20">
        <v>7.0320061721179244E-2</v>
      </c>
      <c r="K36" s="20">
        <v>3.1247439802781028E-2</v>
      </c>
      <c r="L36" s="20">
        <v>3.9068494106158889E-2</v>
      </c>
      <c r="M36" s="20">
        <v>7.8131998675728842E-2</v>
      </c>
      <c r="N36" s="20">
        <v>4.427509084106785E-2</v>
      </c>
      <c r="O36" s="20">
        <v>4.4275860005087458E-2</v>
      </c>
      <c r="P36" s="20">
        <v>1.8233595053089784E-2</v>
      </c>
      <c r="Q36" s="20">
        <v>6.7717228173679034E-2</v>
      </c>
      <c r="R36" s="20">
        <v>9.1179306893226397E-2</v>
      </c>
      <c r="S36" s="20">
        <v>3.9056937542664621E-2</v>
      </c>
      <c r="T36" s="20">
        <v>4.6018779357863998E-2</v>
      </c>
    </row>
    <row r="37" spans="4:20" x14ac:dyDescent="0.25">
      <c r="D37" s="8" t="s">
        <v>77</v>
      </c>
      <c r="E37" s="20">
        <v>0.29952880958645267</v>
      </c>
      <c r="F37" s="20">
        <v>0.25780312124849941</v>
      </c>
      <c r="G37" s="20">
        <v>0.22918108225181286</v>
      </c>
      <c r="H37" s="20">
        <v>0.17706508034011187</v>
      </c>
      <c r="I37" s="20">
        <v>0.19791545818618875</v>
      </c>
      <c r="J37" s="20">
        <v>0.22918196058261053</v>
      </c>
      <c r="K37" s="20">
        <v>0.22653742170451413</v>
      </c>
      <c r="L37" s="20">
        <v>0.2370178558973286</v>
      </c>
      <c r="M37" s="20">
        <v>0.28906762221919285</v>
      </c>
      <c r="N37" s="20">
        <v>0.20313036526053066</v>
      </c>
      <c r="O37" s="20">
        <v>0.21093504511379452</v>
      </c>
      <c r="P37" s="20">
        <v>0.25000610227411413</v>
      </c>
      <c r="Q37" s="20">
        <v>0.31249460918766925</v>
      </c>
      <c r="R37" s="20">
        <v>0.21352278414570133</v>
      </c>
      <c r="S37" s="20">
        <v>0.32552830728803483</v>
      </c>
      <c r="T37" s="20">
        <v>0.23959604869152412</v>
      </c>
    </row>
    <row r="38" spans="4:20" x14ac:dyDescent="0.25">
      <c r="D38" s="8" t="s">
        <v>78</v>
      </c>
      <c r="E38" s="20">
        <v>0.3254801597742113</v>
      </c>
      <c r="F38" s="20">
        <v>0.32288142529739167</v>
      </c>
      <c r="G38" s="20">
        <v>0.29165893147463701</v>
      </c>
      <c r="H38" s="20">
        <v>0.38803142478419711</v>
      </c>
      <c r="I38" s="20">
        <v>0.34634857140205394</v>
      </c>
      <c r="J38" s="20">
        <v>0.34634933252285321</v>
      </c>
      <c r="K38" s="20">
        <v>0.35417489033046096</v>
      </c>
      <c r="L38" s="20">
        <v>0.31765711097161192</v>
      </c>
      <c r="M38" s="20">
        <v>0.28386791044291676</v>
      </c>
      <c r="N38" s="20">
        <v>0.41926291890672973</v>
      </c>
      <c r="O38" s="20">
        <v>0.35156589008095046</v>
      </c>
      <c r="P38" s="20">
        <v>0.34113339571213547</v>
      </c>
      <c r="Q38" s="20">
        <v>0.28648070520450586</v>
      </c>
      <c r="R38" s="20">
        <v>0.29950806264571966</v>
      </c>
      <c r="S38" s="20">
        <v>0.30726601437201345</v>
      </c>
      <c r="T38" s="20">
        <v>0.3355947522288999</v>
      </c>
    </row>
    <row r="39" spans="4:20" ht="15.75" thickBot="1" x14ac:dyDescent="0.3">
      <c r="D39" s="8" t="s">
        <v>32</v>
      </c>
      <c r="E39" s="20">
        <v>0.33331938099452268</v>
      </c>
      <c r="F39" s="20">
        <v>0.39328003928844263</v>
      </c>
      <c r="G39" s="20">
        <v>0.44009586012522578</v>
      </c>
      <c r="H39" s="20">
        <v>0.4036403608030778</v>
      </c>
      <c r="I39" s="20">
        <v>0.42449104602976456</v>
      </c>
      <c r="J39" s="20">
        <v>0.35414864517335704</v>
      </c>
      <c r="K39" s="20">
        <v>0.38804024816224386</v>
      </c>
      <c r="L39" s="20">
        <v>0.40625653902490061</v>
      </c>
      <c r="M39" s="20">
        <v>0.34893246866216154</v>
      </c>
      <c r="N39" s="20">
        <v>0.3333316249916719</v>
      </c>
      <c r="O39" s="20">
        <v>0.39322320480016759</v>
      </c>
      <c r="P39" s="20">
        <v>0.39062690696066066</v>
      </c>
      <c r="Q39" s="20">
        <v>0.33330745743414592</v>
      </c>
      <c r="R39" s="20">
        <v>0.39578984631535258</v>
      </c>
      <c r="S39" s="23">
        <v>0.32814874079728706</v>
      </c>
      <c r="T39" s="20">
        <v>0.37879041972171201</v>
      </c>
    </row>
    <row r="40" spans="4:20" ht="15.75" thickTop="1" x14ac:dyDescent="0.25">
      <c r="D40" s="8" t="s">
        <v>87</v>
      </c>
      <c r="E40" s="20">
        <v>6.741766897955169E-2</v>
      </c>
      <c r="F40" s="20">
        <v>5.9101925504999604E-2</v>
      </c>
      <c r="G40" s="20">
        <v>7.1659794662250517E-2</v>
      </c>
      <c r="H40" s="20">
        <v>6.2345903968239899E-2</v>
      </c>
      <c r="I40" s="20">
        <v>8.6870655278005776E-2</v>
      </c>
      <c r="J40" s="20">
        <v>8.6215167645194948E-2</v>
      </c>
      <c r="K40" s="20">
        <v>0.10825382287160022</v>
      </c>
      <c r="L40" s="20">
        <v>4.6237275235467605E-2</v>
      </c>
      <c r="M40" s="20">
        <v>6.2100801581555398E-2</v>
      </c>
      <c r="N40" s="20">
        <v>7.8658919066224409E-2</v>
      </c>
      <c r="O40" s="20">
        <v>5.3883018435892022E-2</v>
      </c>
      <c r="P40" s="20">
        <v>4.9546560584633692E-2</v>
      </c>
      <c r="Q40" s="20">
        <v>4.673796136089875E-2</v>
      </c>
      <c r="R40" s="20">
        <v>6.6049449406513597E-2</v>
      </c>
      <c r="S40" s="20">
        <v>5.4921075418971892E-2</v>
      </c>
      <c r="T40" s="20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zoomScale="80" zoomScaleNormal="80" workbookViewId="0">
      <selection activeCell="D13" sqref="D13"/>
    </sheetView>
  </sheetViews>
  <sheetFormatPr defaultRowHeight="15" x14ac:dyDescent="0.25"/>
  <cols>
    <col min="1" max="1" width="18.28515625" style="14" customWidth="1"/>
    <col min="2" max="2" width="9.140625" style="14"/>
    <col min="3" max="3" width="9.28515625" style="14" bestFit="1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422</v>
      </c>
    </row>
    <row r="2" spans="1:18" x14ac:dyDescent="0.25">
      <c r="A2" s="15"/>
      <c r="B2" s="16" t="s">
        <v>434</v>
      </c>
    </row>
    <row r="3" spans="1:18" x14ac:dyDescent="0.25">
      <c r="A3" s="8" t="s">
        <v>11</v>
      </c>
      <c r="B3" s="17">
        <v>10.011223109285027</v>
      </c>
    </row>
    <row r="4" spans="1:18" x14ac:dyDescent="0.25">
      <c r="A4" s="8" t="s">
        <v>12</v>
      </c>
      <c r="B4" s="17">
        <v>4.5299597354829242</v>
      </c>
    </row>
    <row r="5" spans="1:18" x14ac:dyDescent="0.25">
      <c r="A5" s="8" t="s">
        <v>13</v>
      </c>
      <c r="B5" s="17">
        <v>6.6104274940377232</v>
      </c>
    </row>
    <row r="6" spans="1:18" x14ac:dyDescent="0.25">
      <c r="A6" s="8" t="s">
        <v>14</v>
      </c>
      <c r="B6" s="17">
        <v>10.422051797229376</v>
      </c>
    </row>
    <row r="7" spans="1:18" x14ac:dyDescent="0.25">
      <c r="A7" s="8" t="s">
        <v>15</v>
      </c>
      <c r="B7" s="17">
        <v>20.976853949615336</v>
      </c>
    </row>
    <row r="8" spans="1:18" x14ac:dyDescent="0.25">
      <c r="A8" s="8" t="s">
        <v>16</v>
      </c>
      <c r="B8" s="17">
        <v>19.50777151942517</v>
      </c>
    </row>
    <row r="9" spans="1:18" x14ac:dyDescent="0.25">
      <c r="A9" s="8" t="s">
        <v>17</v>
      </c>
      <c r="B9" s="17">
        <v>16.055617279073253</v>
      </c>
    </row>
    <row r="10" spans="1:18" x14ac:dyDescent="0.25">
      <c r="A10" s="8" t="s">
        <v>18</v>
      </c>
      <c r="B10" s="17">
        <v>8.240358365489584</v>
      </c>
    </row>
    <row r="11" spans="1:18" x14ac:dyDescent="0.25">
      <c r="A11" s="8" t="s">
        <v>19</v>
      </c>
      <c r="B11" s="17">
        <v>1.4436046821005919</v>
      </c>
    </row>
    <row r="12" spans="1:18" x14ac:dyDescent="0.25">
      <c r="A12" s="8" t="s">
        <v>20</v>
      </c>
      <c r="B12" s="17">
        <v>2.2021320682610148</v>
      </c>
    </row>
    <row r="13" spans="1:18" x14ac:dyDescent="0.25">
      <c r="B13" s="18">
        <f>SUM(B3:B12)</f>
        <v>100</v>
      </c>
    </row>
    <row r="14" spans="1:18" x14ac:dyDescent="0.25">
      <c r="B14" s="18"/>
    </row>
    <row r="15" spans="1:18" x14ac:dyDescent="0.25">
      <c r="B15" s="18"/>
      <c r="M15" s="13" t="s">
        <v>433</v>
      </c>
    </row>
    <row r="16" spans="1:18" x14ac:dyDescent="0.25">
      <c r="D16" s="13" t="s">
        <v>433</v>
      </c>
      <c r="M16" s="15"/>
      <c r="N16" s="16" t="s">
        <v>423</v>
      </c>
      <c r="O16" s="16" t="s">
        <v>424</v>
      </c>
      <c r="P16" s="16" t="s">
        <v>425</v>
      </c>
      <c r="Q16" s="16" t="s">
        <v>426</v>
      </c>
      <c r="R16" s="16" t="s">
        <v>81</v>
      </c>
    </row>
    <row r="17" spans="4:20" x14ac:dyDescent="0.25">
      <c r="D17" s="15"/>
      <c r="E17" s="16" t="s">
        <v>79</v>
      </c>
      <c r="F17" s="16" t="s">
        <v>80</v>
      </c>
      <c r="G17" s="16" t="s">
        <v>81</v>
      </c>
      <c r="M17" s="8" t="s">
        <v>11</v>
      </c>
      <c r="N17" s="20">
        <v>0.16717518729862971</v>
      </c>
      <c r="O17" s="20">
        <v>0.10984427366934731</v>
      </c>
      <c r="P17" s="20">
        <v>8.0798463387406885E-2</v>
      </c>
      <c r="Q17" s="20">
        <v>9.4237175447223168E-2</v>
      </c>
      <c r="R17" s="20">
        <v>0.10011223109285027</v>
      </c>
    </row>
    <row r="18" spans="4:20" x14ac:dyDescent="0.25">
      <c r="D18" s="8" t="s">
        <v>11</v>
      </c>
      <c r="E18" s="20">
        <v>6.5285843663842824E-2</v>
      </c>
      <c r="F18" s="20">
        <v>0.12774992444170008</v>
      </c>
      <c r="G18" s="20">
        <v>0.10011223109285027</v>
      </c>
      <c r="M18" s="8" t="s">
        <v>12</v>
      </c>
      <c r="N18" s="20">
        <v>3.6803695508714721E-2</v>
      </c>
      <c r="O18" s="20">
        <v>3.6478426344448138E-2</v>
      </c>
      <c r="P18" s="20">
        <v>4.7257443817359177E-2</v>
      </c>
      <c r="Q18" s="20">
        <v>5.5010353830917444E-2</v>
      </c>
      <c r="R18" s="20">
        <v>4.5299597354829239E-2</v>
      </c>
    </row>
    <row r="19" spans="4:20" x14ac:dyDescent="0.25">
      <c r="D19" s="8" t="s">
        <v>12</v>
      </c>
      <c r="E19" s="20">
        <v>4.4894210602082076E-2</v>
      </c>
      <c r="F19" s="20">
        <v>4.5621306139093792E-2</v>
      </c>
      <c r="G19" s="20">
        <v>4.5299597354829239E-2</v>
      </c>
      <c r="M19" s="8" t="s">
        <v>13</v>
      </c>
      <c r="N19" s="20">
        <v>5.390318698808276E-2</v>
      </c>
      <c r="O19" s="20">
        <v>6.6378855626516492E-2</v>
      </c>
      <c r="P19" s="20">
        <v>6.5490630802009564E-2</v>
      </c>
      <c r="Q19" s="20">
        <v>7.234696068314507E-2</v>
      </c>
      <c r="R19" s="20">
        <v>6.6104274940377225E-2</v>
      </c>
    </row>
    <row r="20" spans="4:20" x14ac:dyDescent="0.25">
      <c r="D20" s="8" t="s">
        <v>13</v>
      </c>
      <c r="E20" s="20">
        <v>5.4036324276256924E-2</v>
      </c>
      <c r="F20" s="20">
        <v>7.5681217725037206E-2</v>
      </c>
      <c r="G20" s="20">
        <v>6.6104274940377225E-2</v>
      </c>
      <c r="M20" s="8" t="s">
        <v>14</v>
      </c>
      <c r="N20" s="20">
        <v>7.1033733162532517E-2</v>
      </c>
      <c r="O20" s="20">
        <v>0.10496230595070966</v>
      </c>
      <c r="P20" s="20">
        <v>0.11045034524234001</v>
      </c>
      <c r="Q20" s="20">
        <v>0.10712925320830245</v>
      </c>
      <c r="R20" s="20">
        <v>0.10422051797229376</v>
      </c>
    </row>
    <row r="21" spans="4:20" x14ac:dyDescent="0.25">
      <c r="D21" s="8" t="s">
        <v>14</v>
      </c>
      <c r="E21" s="20">
        <v>0.10548053041388246</v>
      </c>
      <c r="F21" s="20">
        <v>0.10322059119127602</v>
      </c>
      <c r="G21" s="20">
        <v>0.10422051797229376</v>
      </c>
      <c r="M21" s="8" t="s">
        <v>15</v>
      </c>
      <c r="N21" s="20">
        <v>0.21823686968673575</v>
      </c>
      <c r="O21" s="20">
        <v>0.19034318220548735</v>
      </c>
      <c r="P21" s="20">
        <v>0.2135314400302348</v>
      </c>
      <c r="Q21" s="20">
        <v>0.22000851853647388</v>
      </c>
      <c r="R21" s="20">
        <v>0.20976853949615337</v>
      </c>
    </row>
    <row r="22" spans="4:20" x14ac:dyDescent="0.25">
      <c r="D22" s="8" t="s">
        <v>15</v>
      </c>
      <c r="E22" s="20">
        <v>0.20348172943935536</v>
      </c>
      <c r="F22" s="20">
        <v>0.21475765669489921</v>
      </c>
      <c r="G22" s="20">
        <v>0.20976853949615337</v>
      </c>
      <c r="M22" s="8" t="s">
        <v>16</v>
      </c>
      <c r="N22" s="20">
        <v>0.15462909048561779</v>
      </c>
      <c r="O22" s="20">
        <v>0.16099944006686737</v>
      </c>
      <c r="P22" s="20">
        <v>0.21089172302499715</v>
      </c>
      <c r="Q22" s="20">
        <v>0.22129149323711311</v>
      </c>
      <c r="R22" s="20">
        <v>0.19507771519425171</v>
      </c>
    </row>
    <row r="23" spans="4:20" x14ac:dyDescent="0.25">
      <c r="D23" s="8" t="s">
        <v>16</v>
      </c>
      <c r="E23" s="20">
        <v>0.20692300543570363</v>
      </c>
      <c r="F23" s="20">
        <v>0.18567747234710832</v>
      </c>
      <c r="G23" s="20">
        <v>0.19507771519425171</v>
      </c>
      <c r="M23" s="8" t="s">
        <v>17</v>
      </c>
      <c r="N23" s="20">
        <v>0.15816156205116261</v>
      </c>
      <c r="O23" s="20">
        <v>0.16109357375293154</v>
      </c>
      <c r="P23" s="20">
        <v>0.16857561181295219</v>
      </c>
      <c r="Q23" s="20">
        <v>0.14675949332022079</v>
      </c>
      <c r="R23" s="20">
        <v>0.16055617279073256</v>
      </c>
    </row>
    <row r="24" spans="4:20" x14ac:dyDescent="0.25">
      <c r="D24" s="8" t="s">
        <v>17</v>
      </c>
      <c r="E24" s="20">
        <v>0.19668664435045802</v>
      </c>
      <c r="F24" s="20">
        <v>0.13188357803617834</v>
      </c>
      <c r="G24" s="20">
        <v>0.16055617279073256</v>
      </c>
      <c r="M24" s="8" t="s">
        <v>18</v>
      </c>
      <c r="N24" s="20">
        <v>7.9049726330499587E-2</v>
      </c>
      <c r="O24" s="20">
        <v>0.10927135658002581</v>
      </c>
      <c r="P24" s="20">
        <v>7.7015225250345626E-2</v>
      </c>
      <c r="Q24" s="20">
        <v>6.4839567563075268E-2</v>
      </c>
      <c r="R24" s="20">
        <v>8.2403583654895848E-2</v>
      </c>
    </row>
    <row r="25" spans="4:20" x14ac:dyDescent="0.25">
      <c r="D25" s="8" t="s">
        <v>18</v>
      </c>
      <c r="E25" s="20">
        <v>8.8665929272074909E-2</v>
      </c>
      <c r="F25" s="20">
        <v>7.7433881064728524E-2</v>
      </c>
      <c r="G25" s="20">
        <v>8.2403583654895848E-2</v>
      </c>
      <c r="M25" s="8" t="s">
        <v>19</v>
      </c>
      <c r="N25" s="20">
        <v>2.1462676138348666E-2</v>
      </c>
      <c r="O25" s="20">
        <v>2.7318244893653278E-2</v>
      </c>
      <c r="P25" s="20">
        <v>9.5698242552782198E-3</v>
      </c>
      <c r="Q25" s="20">
        <v>6.2313440588402328E-3</v>
      </c>
      <c r="R25" s="20">
        <v>1.4436046821005919E-2</v>
      </c>
    </row>
    <row r="26" spans="4:20" ht="15.75" thickBot="1" x14ac:dyDescent="0.3">
      <c r="D26" s="8" t="s">
        <v>19</v>
      </c>
      <c r="E26" s="20">
        <v>1.3899948795416735E-2</v>
      </c>
      <c r="F26" s="20">
        <v>1.4861486090765404E-2</v>
      </c>
      <c r="G26" s="20">
        <v>1.4436046821005919E-2</v>
      </c>
      <c r="M26" s="8" t="s">
        <v>20</v>
      </c>
      <c r="N26" s="20">
        <v>3.954427234967587E-2</v>
      </c>
      <c r="O26" s="20">
        <v>3.3310340910013066E-2</v>
      </c>
      <c r="P26" s="20">
        <v>1.6419292377076337E-2</v>
      </c>
      <c r="Q26" s="23">
        <v>1.2145840114688588E-2</v>
      </c>
      <c r="R26" s="20">
        <v>2.2021320682610142E-2</v>
      </c>
    </row>
    <row r="27" spans="4:20" ht="16.5" thickTop="1" thickBot="1" x14ac:dyDescent="0.3">
      <c r="D27" s="8" t="s">
        <v>20</v>
      </c>
      <c r="E27" s="20">
        <v>2.0645833750927062E-2</v>
      </c>
      <c r="F27" s="23">
        <v>2.3112886269213137E-2</v>
      </c>
      <c r="G27" s="20">
        <v>2.2021320682610142E-2</v>
      </c>
      <c r="M27" s="8" t="s">
        <v>87</v>
      </c>
      <c r="N27" s="20">
        <v>0.10385004248978874</v>
      </c>
      <c r="O27" s="20">
        <v>0.24838587178242649</v>
      </c>
      <c r="P27" s="20">
        <v>0.41493133101883578</v>
      </c>
      <c r="Q27" s="20">
        <v>0.23283275470894901</v>
      </c>
      <c r="R27" s="20">
        <v>1</v>
      </c>
    </row>
    <row r="28" spans="4:20" ht="15.75" thickTop="1" x14ac:dyDescent="0.25">
      <c r="D28" s="8" t="s">
        <v>87</v>
      </c>
      <c r="E28" s="20">
        <v>0.44245737717871025</v>
      </c>
      <c r="F28" s="20">
        <v>0.55754262282128975</v>
      </c>
      <c r="G28" s="20">
        <v>1</v>
      </c>
    </row>
    <row r="30" spans="4:20" x14ac:dyDescent="0.25">
      <c r="D30" s="13" t="s">
        <v>433</v>
      </c>
      <c r="M30" s="13" t="s">
        <v>433</v>
      </c>
    </row>
    <row r="31" spans="4:20" x14ac:dyDescent="0.25">
      <c r="D31" s="15"/>
      <c r="E31" s="16" t="s">
        <v>94</v>
      </c>
      <c r="F31" s="16" t="s">
        <v>95</v>
      </c>
      <c r="G31" s="16" t="s">
        <v>96</v>
      </c>
      <c r="H31" s="16" t="s">
        <v>81</v>
      </c>
      <c r="M31" s="15"/>
      <c r="N31" s="16" t="s">
        <v>431</v>
      </c>
      <c r="O31" s="16" t="s">
        <v>427</v>
      </c>
      <c r="P31" s="16" t="s">
        <v>428</v>
      </c>
      <c r="Q31" s="16" t="s">
        <v>429</v>
      </c>
      <c r="R31" s="16" t="s">
        <v>430</v>
      </c>
      <c r="S31" s="16" t="s">
        <v>81</v>
      </c>
      <c r="T31" s="16"/>
    </row>
    <row r="32" spans="4:20" x14ac:dyDescent="0.25">
      <c r="D32" s="8" t="s">
        <v>11</v>
      </c>
      <c r="E32" s="20">
        <v>2.5708820728589401E-2</v>
      </c>
      <c r="F32" s="20">
        <v>0.10117911921551846</v>
      </c>
      <c r="G32" s="20">
        <v>0.13435116123624713</v>
      </c>
      <c r="H32" s="20">
        <v>0.10011223109285027</v>
      </c>
      <c r="M32" s="8" t="s">
        <v>11</v>
      </c>
      <c r="N32" s="20">
        <v>8.1236972910961838E-2</v>
      </c>
      <c r="O32" s="20">
        <v>8.6228920170832099E-2</v>
      </c>
      <c r="P32" s="20">
        <v>0.13170828037170026</v>
      </c>
      <c r="Q32" s="20">
        <v>0.15352629698210052</v>
      </c>
      <c r="R32" s="20">
        <v>1.9931126503541785E-2</v>
      </c>
      <c r="S32" s="20">
        <v>0.10011223109285027</v>
      </c>
      <c r="T32" s="25"/>
    </row>
    <row r="33" spans="4:20" x14ac:dyDescent="0.25">
      <c r="D33" s="8" t="s">
        <v>12</v>
      </c>
      <c r="E33" s="20">
        <v>3.0901336738619715E-2</v>
      </c>
      <c r="F33" s="20">
        <v>4.8790404703242383E-2</v>
      </c>
      <c r="G33" s="20">
        <v>4.6001188291088888E-2</v>
      </c>
      <c r="H33" s="20">
        <v>4.5299597354829239E-2</v>
      </c>
      <c r="M33" s="8" t="s">
        <v>12</v>
      </c>
      <c r="N33" s="20">
        <v>4.7739657336180644E-2</v>
      </c>
      <c r="O33" s="20">
        <v>3.5256699740655199E-2</v>
      </c>
      <c r="P33" s="20">
        <v>5.27567399182838E-2</v>
      </c>
      <c r="Q33" s="20">
        <v>3.5016080304063932E-2</v>
      </c>
      <c r="R33" s="20">
        <v>2.9055393128348019E-2</v>
      </c>
      <c r="S33" s="20">
        <v>4.5299597354829239E-2</v>
      </c>
      <c r="T33" s="25"/>
    </row>
    <row r="34" spans="4:20" x14ac:dyDescent="0.25">
      <c r="D34" s="8" t="s">
        <v>13</v>
      </c>
      <c r="E34" s="20">
        <v>4.9957843209482412E-2</v>
      </c>
      <c r="F34" s="20">
        <v>7.143387572670197E-2</v>
      </c>
      <c r="G34" s="20">
        <v>6.4338800886974426E-2</v>
      </c>
      <c r="H34" s="20">
        <v>6.6104274940377225E-2</v>
      </c>
      <c r="M34" s="8" t="s">
        <v>13</v>
      </c>
      <c r="N34" s="20">
        <v>7.4524539793247191E-2</v>
      </c>
      <c r="O34" s="20">
        <v>6.0100899320026324E-2</v>
      </c>
      <c r="P34" s="20">
        <v>6.1282983392529834E-2</v>
      </c>
      <c r="Q34" s="20">
        <v>6.3798200305363345E-2</v>
      </c>
      <c r="R34" s="20">
        <v>4.5935286384239549E-2</v>
      </c>
      <c r="S34" s="20">
        <v>6.6104274940377225E-2</v>
      </c>
      <c r="T34" s="25"/>
    </row>
    <row r="35" spans="4:20" x14ac:dyDescent="0.25">
      <c r="D35" s="8" t="s">
        <v>14</v>
      </c>
      <c r="E35" s="20">
        <v>7.351107400222108E-2</v>
      </c>
      <c r="F35" s="20">
        <v>0.10880880063937275</v>
      </c>
      <c r="G35" s="20">
        <v>0.11087047627131233</v>
      </c>
      <c r="H35" s="20">
        <v>0.10422051797229376</v>
      </c>
      <c r="M35" s="8" t="s">
        <v>14</v>
      </c>
      <c r="N35" s="20">
        <v>0.10635402261895412</v>
      </c>
      <c r="O35" s="20">
        <v>0.11304078551797997</v>
      </c>
      <c r="P35" s="20">
        <v>0.11337637016496217</v>
      </c>
      <c r="Q35" s="20">
        <v>8.6564012604359544E-2</v>
      </c>
      <c r="R35" s="20">
        <v>8.0421089810254504E-2</v>
      </c>
      <c r="S35" s="20">
        <v>0.10422051797229376</v>
      </c>
      <c r="T35" s="25"/>
    </row>
    <row r="36" spans="4:20" x14ac:dyDescent="0.25">
      <c r="D36" s="8" t="s">
        <v>15</v>
      </c>
      <c r="E36" s="20">
        <v>0.13438056803887702</v>
      </c>
      <c r="F36" s="20">
        <v>0.23015948291391039</v>
      </c>
      <c r="G36" s="20">
        <v>0.20962993220374948</v>
      </c>
      <c r="H36" s="20">
        <v>0.20976853949615337</v>
      </c>
      <c r="M36" s="8" t="s">
        <v>15</v>
      </c>
      <c r="N36" s="20">
        <v>0.23373223703319407</v>
      </c>
      <c r="O36" s="20">
        <v>0.17934789621046926</v>
      </c>
      <c r="P36" s="20">
        <v>0.21483741589878094</v>
      </c>
      <c r="Q36" s="20">
        <v>0.21759412662833386</v>
      </c>
      <c r="R36" s="20">
        <v>7.4500127543511957E-2</v>
      </c>
      <c r="S36" s="20">
        <v>0.20976853949615337</v>
      </c>
      <c r="T36" s="25"/>
    </row>
    <row r="37" spans="4:20" x14ac:dyDescent="0.25">
      <c r="D37" s="8" t="s">
        <v>16</v>
      </c>
      <c r="E37" s="20">
        <v>0.19910010941665371</v>
      </c>
      <c r="F37" s="20">
        <v>0.20402872471753561</v>
      </c>
      <c r="G37" s="20">
        <v>0.17697712539653909</v>
      </c>
      <c r="H37" s="20">
        <v>0.19507771519425171</v>
      </c>
      <c r="M37" s="8" t="s">
        <v>16</v>
      </c>
      <c r="N37" s="20">
        <v>0.21006289537957351</v>
      </c>
      <c r="O37" s="20">
        <v>0.16436783092267399</v>
      </c>
      <c r="P37" s="20">
        <v>0.17215752481663921</v>
      </c>
      <c r="Q37" s="20">
        <v>0.19738492024818893</v>
      </c>
      <c r="R37" s="20">
        <v>0.21531307026666405</v>
      </c>
      <c r="S37" s="20">
        <v>0.19507771519425171</v>
      </c>
      <c r="T37" s="25"/>
    </row>
    <row r="38" spans="4:20" x14ac:dyDescent="0.25">
      <c r="D38" s="8" t="s">
        <v>17</v>
      </c>
      <c r="E38" s="20">
        <v>0.30301045870408116</v>
      </c>
      <c r="F38" s="20">
        <v>0.13646226002383677</v>
      </c>
      <c r="G38" s="20">
        <v>0.13477687712857947</v>
      </c>
      <c r="H38" s="20">
        <v>0.16055617279073256</v>
      </c>
      <c r="M38" s="8" t="s">
        <v>17</v>
      </c>
      <c r="N38" s="20">
        <v>0.15342965234912326</v>
      </c>
      <c r="O38" s="20">
        <v>0.20852096047894919</v>
      </c>
      <c r="P38" s="20">
        <v>0.13280691556084631</v>
      </c>
      <c r="Q38" s="20">
        <v>0.12439983107559367</v>
      </c>
      <c r="R38" s="20">
        <v>0.3148411592724133</v>
      </c>
      <c r="S38" s="20">
        <v>0.16055617279073256</v>
      </c>
      <c r="T38" s="25"/>
    </row>
    <row r="39" spans="4:20" x14ac:dyDescent="0.25">
      <c r="D39" s="8" t="s">
        <v>18</v>
      </c>
      <c r="E39" s="20">
        <v>0.14270823953788517</v>
      </c>
      <c r="F39" s="20">
        <v>6.6805481724277124E-2</v>
      </c>
      <c r="G39" s="20">
        <v>8.1228183718290131E-2</v>
      </c>
      <c r="H39" s="20">
        <v>8.2403583654895848E-2</v>
      </c>
      <c r="M39" s="8" t="s">
        <v>18</v>
      </c>
      <c r="N39" s="20">
        <v>6.7677839745568735E-2</v>
      </c>
      <c r="O39" s="20">
        <v>8.9835232184560604E-2</v>
      </c>
      <c r="P39" s="20">
        <v>8.0048784965107908E-2</v>
      </c>
      <c r="Q39" s="20">
        <v>7.88162297371926E-2</v>
      </c>
      <c r="R39" s="20">
        <v>0.16956419363067324</v>
      </c>
      <c r="S39" s="20">
        <v>8.2403583654895848E-2</v>
      </c>
      <c r="T39" s="25"/>
    </row>
    <row r="40" spans="4:20" x14ac:dyDescent="0.25">
      <c r="D40" s="8" t="s">
        <v>19</v>
      </c>
      <c r="E40" s="20">
        <v>2.2180747580418513E-2</v>
      </c>
      <c r="F40" s="20">
        <v>1.100668120989675E-2</v>
      </c>
      <c r="G40" s="20">
        <v>1.6857553605720773E-2</v>
      </c>
      <c r="H40" s="20">
        <v>1.4436046821005919E-2</v>
      </c>
      <c r="M40" s="8" t="s">
        <v>19</v>
      </c>
      <c r="N40" s="20">
        <v>7.5171213170215755E-3</v>
      </c>
      <c r="O40" s="20">
        <v>2.4560339599757432E-2</v>
      </c>
      <c r="P40" s="20">
        <v>1.7814578193621242E-2</v>
      </c>
      <c r="Q40" s="20">
        <v>2.0322905499788844E-2</v>
      </c>
      <c r="R40" s="20">
        <v>2.3090281184388679E-2</v>
      </c>
      <c r="S40" s="20">
        <v>1.4436046821005919E-2</v>
      </c>
      <c r="T40" s="25"/>
    </row>
    <row r="41" spans="4:20" ht="15.75" thickBot="1" x14ac:dyDescent="0.3">
      <c r="D41" s="8" t="s">
        <v>20</v>
      </c>
      <c r="E41" s="20">
        <v>1.8540802043171829E-2</v>
      </c>
      <c r="F41" s="20">
        <v>2.1325169125707772E-2</v>
      </c>
      <c r="G41" s="23">
        <v>2.4968701261498309E-2</v>
      </c>
      <c r="H41" s="20">
        <v>2.2021320682610142E-2</v>
      </c>
      <c r="M41" s="8" t="s">
        <v>20</v>
      </c>
      <c r="N41" s="20">
        <v>1.7725061516175054E-2</v>
      </c>
      <c r="O41" s="20">
        <v>3.8740435854095971E-2</v>
      </c>
      <c r="P41" s="20">
        <v>2.321040671752838E-2</v>
      </c>
      <c r="Q41" s="20">
        <v>2.2577396615014782E-2</v>
      </c>
      <c r="R41" s="23">
        <v>2.7348272275964917E-2</v>
      </c>
      <c r="S41" s="20">
        <v>2.2021320682610142E-2</v>
      </c>
      <c r="T41" s="25"/>
    </row>
    <row r="42" spans="4:20" ht="15.75" thickTop="1" x14ac:dyDescent="0.25">
      <c r="D42" s="8" t="s">
        <v>87</v>
      </c>
      <c r="E42" s="20">
        <v>0.14774231676580951</v>
      </c>
      <c r="F42" s="20">
        <v>0.54828879833717381</v>
      </c>
      <c r="G42" s="20">
        <v>0.30396888489701668</v>
      </c>
      <c r="H42" s="20">
        <v>1</v>
      </c>
      <c r="M42" s="8" t="s">
        <v>87</v>
      </c>
      <c r="N42" s="20">
        <v>0.44135925398573572</v>
      </c>
      <c r="O42" s="20">
        <v>6.2487402221079125E-2</v>
      </c>
      <c r="P42" s="20">
        <v>0.28987952895191316</v>
      </c>
      <c r="Q42" s="20">
        <v>0.12409517712678728</v>
      </c>
      <c r="R42" s="20">
        <v>8.2178637714484748E-2</v>
      </c>
      <c r="S42" s="20">
        <v>1</v>
      </c>
      <c r="T42" s="25"/>
    </row>
    <row r="44" spans="4:20" x14ac:dyDescent="0.25">
      <c r="D44" s="13" t="s">
        <v>433</v>
      </c>
    </row>
    <row r="45" spans="4:20" x14ac:dyDescent="0.25">
      <c r="D45" s="15"/>
      <c r="E45" s="16" t="s">
        <v>308</v>
      </c>
      <c r="F45" s="16" t="s">
        <v>309</v>
      </c>
      <c r="G45" s="16" t="s">
        <v>310</v>
      </c>
      <c r="H45" s="16" t="s">
        <v>311</v>
      </c>
      <c r="I45" s="16" t="s">
        <v>312</v>
      </c>
      <c r="J45" s="16" t="s">
        <v>81</v>
      </c>
    </row>
    <row r="46" spans="4:20" x14ac:dyDescent="0.25">
      <c r="D46" s="8" t="s">
        <v>11</v>
      </c>
      <c r="E46" s="20">
        <v>8.3947937206127712E-2</v>
      </c>
      <c r="F46" s="20">
        <v>0.11888020909468316</v>
      </c>
      <c r="G46" s="20">
        <v>8.4558622727571933E-2</v>
      </c>
      <c r="H46" s="20">
        <v>0.1143093090523217</v>
      </c>
      <c r="I46" s="20">
        <v>9.2093201510200048E-2</v>
      </c>
      <c r="J46" s="20">
        <v>0.10011223109285027</v>
      </c>
    </row>
    <row r="47" spans="4:20" x14ac:dyDescent="0.25">
      <c r="D47" s="8" t="s">
        <v>12</v>
      </c>
      <c r="E47" s="20">
        <v>4.2111424996208097E-2</v>
      </c>
      <c r="F47" s="20">
        <v>5.21654982078434E-2</v>
      </c>
      <c r="G47" s="20">
        <v>4.7261462448655485E-2</v>
      </c>
      <c r="H47" s="20">
        <v>2.7754719564584866E-2</v>
      </c>
      <c r="I47" s="20">
        <v>6.3158058284607452E-2</v>
      </c>
      <c r="J47" s="20">
        <v>4.5299597354829239E-2</v>
      </c>
    </row>
    <row r="48" spans="4:20" x14ac:dyDescent="0.25">
      <c r="D48" s="8" t="s">
        <v>13</v>
      </c>
      <c r="E48" s="20">
        <v>8.3616145912331255E-2</v>
      </c>
      <c r="F48" s="20">
        <v>6.8756833876145312E-2</v>
      </c>
      <c r="G48" s="20">
        <v>5.6879849982284132E-2</v>
      </c>
      <c r="H48" s="20">
        <v>5.8455423006486734E-2</v>
      </c>
      <c r="I48" s="20">
        <v>7.106641047817823E-2</v>
      </c>
      <c r="J48" s="20">
        <v>6.6104274940377225E-2</v>
      </c>
    </row>
    <row r="49" spans="4:20" x14ac:dyDescent="0.25">
      <c r="D49" s="8" t="s">
        <v>14</v>
      </c>
      <c r="E49" s="20">
        <v>9.7399704231760961E-2</v>
      </c>
      <c r="F49" s="20">
        <v>9.1185103757974076E-2</v>
      </c>
      <c r="G49" s="20">
        <v>0.11089855178005992</v>
      </c>
      <c r="H49" s="20">
        <v>0.11664983654817122</v>
      </c>
      <c r="I49" s="20">
        <v>0.1105253072449207</v>
      </c>
      <c r="J49" s="20">
        <v>0.10422051797229376</v>
      </c>
    </row>
    <row r="50" spans="4:20" x14ac:dyDescent="0.25">
      <c r="D50" s="8" t="s">
        <v>15</v>
      </c>
      <c r="E50" s="20">
        <v>0.19173033899590475</v>
      </c>
      <c r="F50" s="20">
        <v>0.19476327745390973</v>
      </c>
      <c r="G50" s="20">
        <v>0.22482910836651265</v>
      </c>
      <c r="H50" s="20">
        <v>0.2312222944871378</v>
      </c>
      <c r="I50" s="20">
        <v>0.1947205145866889</v>
      </c>
      <c r="J50" s="20">
        <v>0.20976853949615337</v>
      </c>
    </row>
    <row r="51" spans="4:20" x14ac:dyDescent="0.25">
      <c r="D51" s="8" t="s">
        <v>16</v>
      </c>
      <c r="E51" s="20">
        <v>0.19576871302897011</v>
      </c>
      <c r="F51" s="20">
        <v>0.19720154599089015</v>
      </c>
      <c r="G51" s="20">
        <v>0.20299587283225662</v>
      </c>
      <c r="H51" s="20">
        <v>0.19133705307477708</v>
      </c>
      <c r="I51" s="20">
        <v>0.16581644543651308</v>
      </c>
      <c r="J51" s="20">
        <v>0.19507771519425171</v>
      </c>
    </row>
    <row r="52" spans="4:20" x14ac:dyDescent="0.25">
      <c r="D52" s="8" t="s">
        <v>17</v>
      </c>
      <c r="E52" s="20">
        <v>0.1840635901713939</v>
      </c>
      <c r="F52" s="20">
        <v>0.15594832274021622</v>
      </c>
      <c r="G52" s="20">
        <v>0.1535090729067613</v>
      </c>
      <c r="H52" s="20">
        <v>0.15686240950245606</v>
      </c>
      <c r="I52" s="20">
        <v>0.16051313656538244</v>
      </c>
      <c r="J52" s="20">
        <v>0.16055617279073256</v>
      </c>
    </row>
    <row r="53" spans="4:20" x14ac:dyDescent="0.25">
      <c r="D53" s="8" t="s">
        <v>18</v>
      </c>
      <c r="E53" s="20">
        <v>8.7680589261337802E-2</v>
      </c>
      <c r="F53" s="20">
        <v>8.4725446285002615E-2</v>
      </c>
      <c r="G53" s="20">
        <v>7.95967783723526E-2</v>
      </c>
      <c r="H53" s="20">
        <v>7.0173036438632819E-2</v>
      </c>
      <c r="I53" s="20">
        <v>0.10263249208905829</v>
      </c>
      <c r="J53" s="20">
        <v>8.2403583654895848E-2</v>
      </c>
    </row>
    <row r="54" spans="4:20" x14ac:dyDescent="0.25">
      <c r="D54" s="8" t="s">
        <v>19</v>
      </c>
      <c r="E54" s="20">
        <v>1.513442287274382E-2</v>
      </c>
      <c r="F54" s="20">
        <v>1.504768364488987E-2</v>
      </c>
      <c r="G54" s="20">
        <v>1.6227177686685367E-2</v>
      </c>
      <c r="H54" s="20">
        <v>9.614561760829754E-3</v>
      </c>
      <c r="I54" s="20">
        <v>1.579080932429423E-2</v>
      </c>
      <c r="J54" s="20">
        <v>1.4436046821005919E-2</v>
      </c>
    </row>
    <row r="55" spans="4:20" ht="15.75" thickBot="1" x14ac:dyDescent="0.3">
      <c r="D55" s="8" t="s">
        <v>20</v>
      </c>
      <c r="E55" s="20">
        <v>1.8547133323221599E-2</v>
      </c>
      <c r="F55" s="20">
        <v>2.1326078948445532E-2</v>
      </c>
      <c r="G55" s="20">
        <v>2.3243502896860019E-2</v>
      </c>
      <c r="H55" s="20">
        <v>2.3621356564601983E-2</v>
      </c>
      <c r="I55" s="23">
        <v>2.3683624480156613E-2</v>
      </c>
      <c r="J55" s="20">
        <v>2.2021320682610142E-2</v>
      </c>
    </row>
    <row r="56" spans="4:20" ht="15.75" thickTop="1" x14ac:dyDescent="0.25">
      <c r="D56" s="8" t="s">
        <v>87</v>
      </c>
      <c r="E56" s="20">
        <v>0.17010105635903633</v>
      </c>
      <c r="F56" s="20">
        <v>0.27577727288119469</v>
      </c>
      <c r="G56" s="20">
        <v>0.2878538061014369</v>
      </c>
      <c r="H56" s="20">
        <v>0.18842890982650942</v>
      </c>
      <c r="I56" s="20">
        <v>7.7838954831822668E-2</v>
      </c>
      <c r="J56" s="20">
        <v>1</v>
      </c>
    </row>
    <row r="58" spans="4:20" x14ac:dyDescent="0.25">
      <c r="D58" s="13" t="s">
        <v>433</v>
      </c>
    </row>
    <row r="59" spans="4:20" x14ac:dyDescent="0.25">
      <c r="D59" s="15"/>
      <c r="E59" s="16" t="s">
        <v>326</v>
      </c>
      <c r="F59" s="16" t="s">
        <v>327</v>
      </c>
      <c r="G59" s="16" t="s">
        <v>328</v>
      </c>
      <c r="H59" s="16" t="s">
        <v>329</v>
      </c>
      <c r="I59" s="16" t="s">
        <v>330</v>
      </c>
      <c r="J59" s="16" t="s">
        <v>331</v>
      </c>
      <c r="K59" s="16" t="s">
        <v>332</v>
      </c>
      <c r="L59" s="16" t="s">
        <v>333</v>
      </c>
      <c r="M59" s="16" t="s">
        <v>334</v>
      </c>
      <c r="N59" s="16" t="s">
        <v>335</v>
      </c>
      <c r="O59" s="16" t="s">
        <v>336</v>
      </c>
      <c r="P59" s="16" t="s">
        <v>337</v>
      </c>
      <c r="Q59" s="16" t="s">
        <v>338</v>
      </c>
      <c r="R59" s="16" t="s">
        <v>339</v>
      </c>
      <c r="S59" s="16" t="s">
        <v>340</v>
      </c>
      <c r="T59" s="16" t="s">
        <v>81</v>
      </c>
    </row>
    <row r="60" spans="4:20" x14ac:dyDescent="0.25">
      <c r="D60" s="8" t="s">
        <v>11</v>
      </c>
      <c r="E60" s="20">
        <v>6.7700734291659695E-2</v>
      </c>
      <c r="F60" s="20">
        <v>8.0732292917166867E-2</v>
      </c>
      <c r="G60" s="20">
        <v>7.0314301948143268E-2</v>
      </c>
      <c r="H60" s="20">
        <v>0.122407940254114</v>
      </c>
      <c r="I60" s="20">
        <v>0.12761089790292865</v>
      </c>
      <c r="J60" s="20">
        <v>0.11457695275056695</v>
      </c>
      <c r="K60" s="20">
        <v>0.11719558789575996</v>
      </c>
      <c r="L60" s="20">
        <v>0.10680407337657809</v>
      </c>
      <c r="M60" s="20">
        <v>0.10416950670899143</v>
      </c>
      <c r="N60" s="20">
        <v>9.1133194274322094E-2</v>
      </c>
      <c r="O60" s="20">
        <v>0.10677679519983241</v>
      </c>
      <c r="P60" s="20">
        <v>9.3763475855335426E-2</v>
      </c>
      <c r="Q60" s="20">
        <v>8.853870171988476E-2</v>
      </c>
      <c r="R60" s="20">
        <v>0.10677359895509088</v>
      </c>
      <c r="S60" s="20">
        <v>7.8113875085329243E-2</v>
      </c>
      <c r="T60" s="20">
        <v>0.10011223109285027</v>
      </c>
    </row>
    <row r="61" spans="4:20" x14ac:dyDescent="0.25">
      <c r="D61" s="8" t="s">
        <v>12</v>
      </c>
      <c r="E61" s="20">
        <v>3.6469420459709634E-2</v>
      </c>
      <c r="F61" s="20">
        <v>6.5085124959074536E-2</v>
      </c>
      <c r="G61" s="20">
        <v>4.9488352207201887E-2</v>
      </c>
      <c r="H61" s="20">
        <v>6.7718470143222007E-2</v>
      </c>
      <c r="I61" s="20">
        <v>4.6869706855506732E-2</v>
      </c>
      <c r="J61" s="20">
        <v>2.6044467304140461E-2</v>
      </c>
      <c r="K61" s="20">
        <v>3.9052782887827986E-2</v>
      </c>
      <c r="L61" s="20">
        <v>4.4264839227174446E-2</v>
      </c>
      <c r="M61" s="20">
        <v>3.6462897687069527E-2</v>
      </c>
      <c r="N61" s="20">
        <v>6.5103192378062849E-2</v>
      </c>
      <c r="O61" s="20">
        <v>4.6886923732998159E-2</v>
      </c>
      <c r="P61" s="20">
        <v>2.8648142874577925E-2</v>
      </c>
      <c r="Q61" s="20">
        <v>4.1668822991598957E-2</v>
      </c>
      <c r="R61" s="20">
        <v>4.4268258444110788E-2</v>
      </c>
      <c r="S61" s="20">
        <v>4.4283124261397425E-2</v>
      </c>
      <c r="T61" s="20">
        <v>4.5299597354829239E-2</v>
      </c>
    </row>
    <row r="62" spans="4:20" x14ac:dyDescent="0.25">
      <c r="D62" s="8" t="s">
        <v>13</v>
      </c>
      <c r="E62" s="20">
        <v>9.3735798512282045E-2</v>
      </c>
      <c r="F62" s="20">
        <v>4.4260886172650879E-2</v>
      </c>
      <c r="G62" s="20">
        <v>7.5523602180480306E-2</v>
      </c>
      <c r="H62" s="20">
        <v>7.0317804144709187E-2</v>
      </c>
      <c r="I62" s="20">
        <v>6.5107127443837565E-2</v>
      </c>
      <c r="J62" s="20">
        <v>4.1671147686624742E-2</v>
      </c>
      <c r="K62" s="20">
        <v>6.771209604742788E-2</v>
      </c>
      <c r="L62" s="20">
        <v>5.2059356908697778E-2</v>
      </c>
      <c r="M62" s="20">
        <v>8.5934812102799796E-2</v>
      </c>
      <c r="N62" s="20">
        <v>7.0325592837265083E-2</v>
      </c>
      <c r="O62" s="20">
        <v>5.4682707126932115E-2</v>
      </c>
      <c r="P62" s="20">
        <v>9.6342703714250841E-2</v>
      </c>
      <c r="Q62" s="20">
        <v>4.4256412910348639E-2</v>
      </c>
      <c r="R62" s="20">
        <v>5.2074559636723187E-2</v>
      </c>
      <c r="S62" s="20">
        <v>7.8128555385100967E-2</v>
      </c>
      <c r="T62" s="20">
        <v>6.6104274940377225E-2</v>
      </c>
    </row>
    <row r="63" spans="4:20" x14ac:dyDescent="0.25">
      <c r="D63" s="8" t="s">
        <v>14</v>
      </c>
      <c r="E63" s="20">
        <v>9.8979884713817606E-2</v>
      </c>
      <c r="F63" s="20">
        <v>0.10678134890319765</v>
      </c>
      <c r="G63" s="20">
        <v>0.11459335392300812</v>
      </c>
      <c r="H63" s="20">
        <v>0.10416087420387314</v>
      </c>
      <c r="I63" s="20">
        <v>0.11196755316927388</v>
      </c>
      <c r="J63" s="20">
        <v>0.12759918640263718</v>
      </c>
      <c r="K63" s="20">
        <v>9.1154192765161957E-2</v>
      </c>
      <c r="L63" s="20">
        <v>0.10160772825556252</v>
      </c>
      <c r="M63" s="20">
        <v>8.3344693502632308E-2</v>
      </c>
      <c r="N63" s="20">
        <v>0.1093731581941462</v>
      </c>
      <c r="O63" s="20">
        <v>0.10675435052595353</v>
      </c>
      <c r="P63" s="20">
        <v>8.0720881982018627E-2</v>
      </c>
      <c r="Q63" s="20">
        <v>0.11720057271990202</v>
      </c>
      <c r="R63" s="20">
        <v>9.6367231845314386E-2</v>
      </c>
      <c r="S63" s="20">
        <v>0.10676982023972929</v>
      </c>
      <c r="T63" s="20">
        <v>0.10422051797229376</v>
      </c>
    </row>
    <row r="64" spans="4:20" x14ac:dyDescent="0.25">
      <c r="D64" s="8" t="s">
        <v>15</v>
      </c>
      <c r="E64" s="20">
        <v>0.21614963285417016</v>
      </c>
      <c r="F64" s="20">
        <v>0.20051429662774201</v>
      </c>
      <c r="G64" s="20">
        <v>0.21352505358378479</v>
      </c>
      <c r="H64" s="20">
        <v>0.23176101645598268</v>
      </c>
      <c r="I64" s="20">
        <v>0.18749738968216773</v>
      </c>
      <c r="J64" s="20">
        <v>0.23178640731302458</v>
      </c>
      <c r="K64" s="20">
        <v>0.17708372124200286</v>
      </c>
      <c r="L64" s="20">
        <v>0.19794064309130222</v>
      </c>
      <c r="M64" s="20">
        <v>0.26303011418593025</v>
      </c>
      <c r="N64" s="20">
        <v>0.19529932708421954</v>
      </c>
      <c r="O64" s="20">
        <v>0.21613472789573704</v>
      </c>
      <c r="P64" s="20">
        <v>0.16668158333672348</v>
      </c>
      <c r="Q64" s="20">
        <v>0.21874622643136848</v>
      </c>
      <c r="R64" s="20">
        <v>0.21873512286226976</v>
      </c>
      <c r="S64" s="20">
        <v>0.23177257279593652</v>
      </c>
      <c r="T64" s="20">
        <v>0.20976853949615337</v>
      </c>
    </row>
    <row r="65" spans="4:20" x14ac:dyDescent="0.25">
      <c r="D65" s="8" t="s">
        <v>16</v>
      </c>
      <c r="E65" s="20">
        <v>0.16405558611782156</v>
      </c>
      <c r="F65" s="20">
        <v>0.21356269780639531</v>
      </c>
      <c r="G65" s="20">
        <v>0.22655392975883076</v>
      </c>
      <c r="H65" s="20">
        <v>0.16927354434062913</v>
      </c>
      <c r="I65" s="20">
        <v>0.17969659985799871</v>
      </c>
      <c r="J65" s="20">
        <v>0.18488298693100788</v>
      </c>
      <c r="K65" s="20">
        <v>0.21094907907378585</v>
      </c>
      <c r="L65" s="20">
        <v>0.20045162865313523</v>
      </c>
      <c r="M65" s="20">
        <v>0.20310035248982453</v>
      </c>
      <c r="N65" s="20">
        <v>0.1666965626457429</v>
      </c>
      <c r="O65" s="20">
        <v>0.2135685535155841</v>
      </c>
      <c r="P65" s="20">
        <v>0.22395345998942273</v>
      </c>
      <c r="Q65" s="20">
        <v>0.20051234280391245</v>
      </c>
      <c r="R65" s="20">
        <v>0.20047973047204015</v>
      </c>
      <c r="S65" s="20">
        <v>0.18227794211557799</v>
      </c>
      <c r="T65" s="20">
        <v>0.19507771519425171</v>
      </c>
    </row>
    <row r="66" spans="4:20" x14ac:dyDescent="0.25">
      <c r="D66" s="8" t="s">
        <v>17</v>
      </c>
      <c r="E66" s="20">
        <v>0.20311416202253108</v>
      </c>
      <c r="F66" s="20">
        <v>0.16146458583433373</v>
      </c>
      <c r="G66" s="20">
        <v>0.12498945201086865</v>
      </c>
      <c r="H66" s="20">
        <v>0.11978274223271151</v>
      </c>
      <c r="I66" s="20">
        <v>0.16668445549930158</v>
      </c>
      <c r="J66" s="20">
        <v>0.18489701447174622</v>
      </c>
      <c r="K66" s="20">
        <v>0.17186278087690945</v>
      </c>
      <c r="L66" s="20">
        <v>0.17968368556880798</v>
      </c>
      <c r="M66" s="20">
        <v>0.11717203191233845</v>
      </c>
      <c r="N66" s="20">
        <v>0.16144341203663368</v>
      </c>
      <c r="O66" s="20">
        <v>0.14060840029327706</v>
      </c>
      <c r="P66" s="20">
        <v>0.17187258451649648</v>
      </c>
      <c r="Q66" s="20">
        <v>0.15625592989356379</v>
      </c>
      <c r="R66" s="20">
        <v>0.14325996997106968</v>
      </c>
      <c r="S66" s="20">
        <v>0.19534340891241</v>
      </c>
      <c r="T66" s="20">
        <v>0.16055617279073256</v>
      </c>
    </row>
    <row r="67" spans="4:20" x14ac:dyDescent="0.25">
      <c r="D67" s="8" t="s">
        <v>18</v>
      </c>
      <c r="E67" s="20">
        <v>7.812911095697099E-2</v>
      </c>
      <c r="F67" s="20">
        <v>0.10416211939321184</v>
      </c>
      <c r="G67" s="20">
        <v>7.0319927542346658E-2</v>
      </c>
      <c r="H67" s="20">
        <v>5.4695936115870807E-2</v>
      </c>
      <c r="I67" s="20">
        <v>7.0299919718224885E-2</v>
      </c>
      <c r="J67" s="20">
        <v>5.7288476375283476E-2</v>
      </c>
      <c r="K67" s="20">
        <v>8.853999865938765E-2</v>
      </c>
      <c r="L67" s="20">
        <v>9.3752179674966865E-2</v>
      </c>
      <c r="M67" s="20">
        <v>8.0741591851837421E-2</v>
      </c>
      <c r="N67" s="20">
        <v>0.10156262011777308</v>
      </c>
      <c r="O67" s="20">
        <v>8.854423845221529E-2</v>
      </c>
      <c r="P67" s="20">
        <v>0.10155811399048047</v>
      </c>
      <c r="Q67" s="20">
        <v>0.10678983594679915</v>
      </c>
      <c r="R67" s="20">
        <v>9.3767165928150292E-2</v>
      </c>
      <c r="S67" s="20">
        <v>6.5092449187812415E-2</v>
      </c>
      <c r="T67" s="20">
        <v>8.2403583654895848E-2</v>
      </c>
    </row>
    <row r="68" spans="4:20" x14ac:dyDescent="0.25">
      <c r="D68" s="8" t="s">
        <v>19</v>
      </c>
      <c r="E68" s="20">
        <v>2.6035064220622354E-2</v>
      </c>
      <c r="F68" s="20">
        <v>7.8167630688639085E-3</v>
      </c>
      <c r="G68" s="20">
        <v>1.8232550813179642E-2</v>
      </c>
      <c r="H68" s="20">
        <v>2.8637936051210761E-2</v>
      </c>
      <c r="I68" s="20">
        <v>1.5620141908478777E-2</v>
      </c>
      <c r="J68" s="20">
        <v>5.2088934608280927E-3</v>
      </c>
      <c r="K68" s="20">
        <v>1.0415813267593678E-2</v>
      </c>
      <c r="L68" s="20">
        <v>1.041012764176606E-2</v>
      </c>
      <c r="M68" s="20">
        <v>1.5625101430083027E-2</v>
      </c>
      <c r="N68" s="20">
        <v>1.5626201177730743E-2</v>
      </c>
      <c r="O68" s="20">
        <v>1.0421810237763911E-2</v>
      </c>
      <c r="P68" s="20">
        <v>1.0414547821488141E-2</v>
      </c>
      <c r="Q68" s="20">
        <v>1.0410736773102865E-2</v>
      </c>
      <c r="R68" s="20">
        <v>2.0831044542913294E-2</v>
      </c>
      <c r="S68" s="20">
        <v>1.0423012837922151E-2</v>
      </c>
      <c r="T68" s="20">
        <v>1.4436046821005919E-2</v>
      </c>
    </row>
    <row r="69" spans="4:20" ht="15.75" thickBot="1" x14ac:dyDescent="0.3">
      <c r="D69" s="8" t="s">
        <v>20</v>
      </c>
      <c r="E69" s="20">
        <v>1.5630605850414984E-2</v>
      </c>
      <c r="F69" s="20">
        <v>1.5619884317363312E-2</v>
      </c>
      <c r="G69" s="20">
        <v>3.6459476032155894E-2</v>
      </c>
      <c r="H69" s="20">
        <v>3.1243736057676764E-2</v>
      </c>
      <c r="I69" s="20">
        <v>2.8646207962281487E-2</v>
      </c>
      <c r="J69" s="20">
        <v>2.6044467304140461E-2</v>
      </c>
      <c r="K69" s="20">
        <v>2.6033947284142791E-2</v>
      </c>
      <c r="L69" s="20">
        <v>1.3025737602008789E-2</v>
      </c>
      <c r="M69" s="20">
        <v>1.0418898128493252E-2</v>
      </c>
      <c r="N69" s="20">
        <v>2.3436739254103865E-2</v>
      </c>
      <c r="O69" s="20">
        <v>1.5621493019706426E-2</v>
      </c>
      <c r="P69" s="20">
        <v>2.6044505919205891E-2</v>
      </c>
      <c r="Q69" s="20">
        <v>1.5620417809518882E-2</v>
      </c>
      <c r="R69" s="20">
        <v>2.34433173423176E-2</v>
      </c>
      <c r="S69" s="23">
        <v>7.7952391787840308E-3</v>
      </c>
      <c r="T69" s="20">
        <v>2.2021320682610142E-2</v>
      </c>
    </row>
    <row r="70" spans="4:20" ht="15.75" thickTop="1" x14ac:dyDescent="0.25">
      <c r="D70" s="8" t="s">
        <v>87</v>
      </c>
      <c r="E70" s="20">
        <v>6.741766897955169E-2</v>
      </c>
      <c r="F70" s="20">
        <v>5.9101925504999604E-2</v>
      </c>
      <c r="G70" s="20">
        <v>7.1659794662250517E-2</v>
      </c>
      <c r="H70" s="20">
        <v>6.2345903968239899E-2</v>
      </c>
      <c r="I70" s="20">
        <v>8.6870655278005776E-2</v>
      </c>
      <c r="J70" s="20">
        <v>8.6215167645194948E-2</v>
      </c>
      <c r="K70" s="20">
        <v>0.10825382287160022</v>
      </c>
      <c r="L70" s="20">
        <v>4.6237275235467605E-2</v>
      </c>
      <c r="M70" s="20">
        <v>6.2100801581555398E-2</v>
      </c>
      <c r="N70" s="20">
        <v>7.8658919066224409E-2</v>
      </c>
      <c r="O70" s="20">
        <v>5.3883018435892022E-2</v>
      </c>
      <c r="P70" s="20">
        <v>4.9546560584633692E-2</v>
      </c>
      <c r="Q70" s="20">
        <v>4.673796136089875E-2</v>
      </c>
      <c r="R70" s="20">
        <v>6.6049449406513597E-2</v>
      </c>
      <c r="S70" s="20">
        <v>5.4921075418971892E-2</v>
      </c>
      <c r="T70" s="20">
        <v>1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activeCell="E36" sqref="E36"/>
    </sheetView>
  </sheetViews>
  <sheetFormatPr defaultRowHeight="15" x14ac:dyDescent="0.25"/>
  <cols>
    <col min="1" max="1" width="23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409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7.4963839335385529</v>
      </c>
    </row>
    <row r="4" spans="1:18" x14ac:dyDescent="0.25">
      <c r="A4" s="8" t="s">
        <v>77</v>
      </c>
      <c r="B4" s="17">
        <v>43.007325658833601</v>
      </c>
    </row>
    <row r="5" spans="1:18" x14ac:dyDescent="0.25">
      <c r="A5" s="8" t="s">
        <v>78</v>
      </c>
      <c r="B5" s="17">
        <v>44.717842002486499</v>
      </c>
    </row>
    <row r="6" spans="1:18" x14ac:dyDescent="0.25">
      <c r="A6" s="8" t="s">
        <v>32</v>
      </c>
      <c r="B6" s="17">
        <v>4.7784484051413454</v>
      </c>
    </row>
    <row r="7" spans="1:18" x14ac:dyDescent="0.25">
      <c r="B7" s="18">
        <f>SUM(B3:B6)</f>
        <v>100</v>
      </c>
    </row>
    <row r="9" spans="1:18" x14ac:dyDescent="0.25">
      <c r="D9" s="24"/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8" t="s">
        <v>76</v>
      </c>
      <c r="E11" s="20">
        <v>9.2164605424041368E-2</v>
      </c>
      <c r="F11" s="20">
        <v>6.1313572005975252E-2</v>
      </c>
      <c r="G11" s="20">
        <v>7.4963839335385529E-2</v>
      </c>
      <c r="M11" s="8" t="s">
        <v>76</v>
      </c>
      <c r="N11" s="20">
        <v>9.2084934591048481E-2</v>
      </c>
      <c r="O11" s="20">
        <v>8.8704769169594813E-2</v>
      </c>
      <c r="P11" s="20">
        <v>7.4724296763650597E-2</v>
      </c>
      <c r="Q11" s="20">
        <v>5.3095414534146866E-2</v>
      </c>
      <c r="R11" s="20">
        <v>7.4963839335385529E-2</v>
      </c>
    </row>
    <row r="12" spans="1:18" x14ac:dyDescent="0.25">
      <c r="D12" s="8" t="s">
        <v>77</v>
      </c>
      <c r="E12" s="20">
        <v>0.46738851158663142</v>
      </c>
      <c r="F12" s="20">
        <v>0.40046043564963507</v>
      </c>
      <c r="G12" s="20">
        <v>0.43007325658833601</v>
      </c>
      <c r="M12" s="8" t="s">
        <v>77</v>
      </c>
      <c r="N12" s="20">
        <v>0.45337137533480842</v>
      </c>
      <c r="O12" s="20">
        <v>0.45389802725007911</v>
      </c>
      <c r="P12" s="20">
        <v>0.41577631677381305</v>
      </c>
      <c r="Q12" s="20">
        <v>0.41974395911102491</v>
      </c>
      <c r="R12" s="20">
        <v>0.43007325658833601</v>
      </c>
    </row>
    <row r="13" spans="1:18" x14ac:dyDescent="0.25">
      <c r="D13" s="8" t="s">
        <v>78</v>
      </c>
      <c r="E13" s="20">
        <v>0.40439138523886664</v>
      </c>
      <c r="F13" s="20">
        <v>0.48113356249069078</v>
      </c>
      <c r="G13" s="20">
        <v>0.44717842002486502</v>
      </c>
      <c r="M13" s="8" t="s">
        <v>78</v>
      </c>
      <c r="N13" s="20">
        <v>0.38806723341485189</v>
      </c>
      <c r="O13" s="20">
        <v>0.40637187674979103</v>
      </c>
      <c r="P13" s="20">
        <v>0.46271217563396444</v>
      </c>
      <c r="Q13" s="20">
        <v>0.48939338324410808</v>
      </c>
      <c r="R13" s="20">
        <v>0.44717842002486502</v>
      </c>
    </row>
    <row r="14" spans="1:18" ht="15.75" thickBot="1" x14ac:dyDescent="0.3">
      <c r="D14" s="8" t="s">
        <v>32</v>
      </c>
      <c r="E14" s="20">
        <v>3.6055497750460568E-2</v>
      </c>
      <c r="F14" s="23">
        <v>5.7092429853698889E-2</v>
      </c>
      <c r="G14" s="20">
        <v>4.7784484051413452E-2</v>
      </c>
      <c r="M14" s="8" t="s">
        <v>32</v>
      </c>
      <c r="N14" s="20">
        <v>6.647645665929118E-2</v>
      </c>
      <c r="O14" s="20">
        <v>5.1025326830535019E-2</v>
      </c>
      <c r="P14" s="20">
        <v>4.6787210828571901E-2</v>
      </c>
      <c r="Q14" s="23">
        <v>3.7767243110720196E-2</v>
      </c>
      <c r="R14" s="20">
        <v>4.7784484051413452E-2</v>
      </c>
    </row>
    <row r="15" spans="1:18" ht="15.75" thickTop="1" x14ac:dyDescent="0.25">
      <c r="D15" s="8" t="s">
        <v>87</v>
      </c>
      <c r="E15" s="20">
        <v>0.44245737717871025</v>
      </c>
      <c r="F15" s="20">
        <v>0.55754262282128975</v>
      </c>
      <c r="G15" s="20">
        <v>1</v>
      </c>
      <c r="M15" s="8" t="s">
        <v>87</v>
      </c>
      <c r="N15" s="20">
        <v>0.10385004248978874</v>
      </c>
      <c r="O15" s="20">
        <v>0.24838587178242649</v>
      </c>
      <c r="P15" s="20">
        <v>0.41493133101883578</v>
      </c>
      <c r="Q15" s="20">
        <v>0.23283275470894901</v>
      </c>
      <c r="R15" s="20">
        <v>1</v>
      </c>
    </row>
    <row r="18" spans="4:19" x14ac:dyDescent="0.25">
      <c r="D18" s="15"/>
      <c r="E18" s="16" t="s">
        <v>94</v>
      </c>
      <c r="F18" s="16" t="s">
        <v>95</v>
      </c>
      <c r="G18" s="16" t="s">
        <v>96</v>
      </c>
      <c r="H18" s="16" t="s">
        <v>81</v>
      </c>
      <c r="M18" s="15"/>
      <c r="N18" s="16" t="s">
        <v>431</v>
      </c>
      <c r="O18" s="16" t="s">
        <v>427</v>
      </c>
      <c r="P18" s="16" t="s">
        <v>428</v>
      </c>
      <c r="Q18" s="16" t="s">
        <v>429</v>
      </c>
      <c r="R18" s="16" t="s">
        <v>430</v>
      </c>
      <c r="S18" s="16" t="s">
        <v>81</v>
      </c>
    </row>
    <row r="19" spans="4:19" x14ac:dyDescent="0.25">
      <c r="D19" s="8" t="s">
        <v>76</v>
      </c>
      <c r="E19" s="20">
        <v>0.13688541811623267</v>
      </c>
      <c r="F19" s="20">
        <v>6.7054731218609456E-2</v>
      </c>
      <c r="G19" s="20">
        <v>5.9133396284468398E-2</v>
      </c>
      <c r="H19" s="20">
        <v>7.4963839335385529E-2</v>
      </c>
      <c r="M19" s="8" t="s">
        <v>76</v>
      </c>
      <c r="N19" s="20">
        <v>6.7660485516525787E-2</v>
      </c>
      <c r="O19" s="20">
        <v>9.5944673109428016E-2</v>
      </c>
      <c r="P19" s="20">
        <v>6.3782030778473428E-2</v>
      </c>
      <c r="Q19" s="20">
        <v>6.6198876002988669E-2</v>
      </c>
      <c r="R19" s="20">
        <v>0.15091340776641876</v>
      </c>
      <c r="S19" s="20">
        <v>7.4963839335385529E-2</v>
      </c>
    </row>
    <row r="20" spans="4:19" x14ac:dyDescent="0.25">
      <c r="D20" s="8" t="s">
        <v>77</v>
      </c>
      <c r="E20" s="20">
        <v>0.51019812327245839</v>
      </c>
      <c r="F20" s="20">
        <v>0.42239775072550717</v>
      </c>
      <c r="G20" s="20">
        <v>0.40497384698630284</v>
      </c>
      <c r="H20" s="20">
        <v>0.43007325658833601</v>
      </c>
      <c r="M20" s="8" t="s">
        <v>77</v>
      </c>
      <c r="N20" s="20">
        <v>0.44538167429948283</v>
      </c>
      <c r="O20" s="20">
        <v>0.42270621782382622</v>
      </c>
      <c r="P20" s="20">
        <v>0.41149589611083143</v>
      </c>
      <c r="Q20" s="20">
        <v>0.36938894844557063</v>
      </c>
      <c r="R20" s="20">
        <v>0.51062535565017753</v>
      </c>
      <c r="S20" s="20">
        <v>0.43007325658833601</v>
      </c>
    </row>
    <row r="21" spans="4:19" x14ac:dyDescent="0.25">
      <c r="D21" s="8" t="s">
        <v>78</v>
      </c>
      <c r="E21" s="20">
        <v>0.32005053357672397</v>
      </c>
      <c r="F21" s="20">
        <v>0.47437251991238777</v>
      </c>
      <c r="G21" s="20">
        <v>0.45991639523410394</v>
      </c>
      <c r="H21" s="20">
        <v>0.44717842002486502</v>
      </c>
      <c r="M21" s="8" t="s">
        <v>78</v>
      </c>
      <c r="N21" s="20">
        <v>0.45489818547834648</v>
      </c>
      <c r="O21" s="20">
        <v>0.44064100744487311</v>
      </c>
      <c r="P21" s="20">
        <v>0.45265577673507873</v>
      </c>
      <c r="Q21" s="20">
        <v>0.50203683851476466</v>
      </c>
      <c r="R21" s="20">
        <v>0.30852775543041028</v>
      </c>
      <c r="S21" s="20">
        <v>0.44717842002486502</v>
      </c>
    </row>
    <row r="22" spans="4:19" ht="15.75" thickBot="1" x14ac:dyDescent="0.3">
      <c r="D22" s="8" t="s">
        <v>32</v>
      </c>
      <c r="E22" s="20">
        <v>3.2865925034584943E-2</v>
      </c>
      <c r="F22" s="20">
        <v>3.6174998143495653E-2</v>
      </c>
      <c r="G22" s="23">
        <v>7.5976361495124822E-2</v>
      </c>
      <c r="H22" s="20">
        <v>4.7784484051413452E-2</v>
      </c>
      <c r="M22" s="8" t="s">
        <v>32</v>
      </c>
      <c r="N22" s="20">
        <v>3.2059654705644876E-2</v>
      </c>
      <c r="O22" s="20">
        <v>4.070810162187271E-2</v>
      </c>
      <c r="P22" s="20">
        <v>7.2066296375616415E-2</v>
      </c>
      <c r="Q22" s="20">
        <v>6.2375337036676089E-2</v>
      </c>
      <c r="R22" s="23">
        <v>2.9933481152993349E-2</v>
      </c>
      <c r="S22" s="20">
        <v>4.7784484051413452E-2</v>
      </c>
    </row>
    <row r="23" spans="4:19" ht="15.75" thickTop="1" x14ac:dyDescent="0.25">
      <c r="D23" s="8" t="s">
        <v>87</v>
      </c>
      <c r="E23" s="20">
        <v>0.14774231676580951</v>
      </c>
      <c r="F23" s="20">
        <v>0.54828879833717381</v>
      </c>
      <c r="G23" s="20">
        <v>0.30396888489701668</v>
      </c>
      <c r="H23" s="20">
        <v>1</v>
      </c>
      <c r="M23" s="8" t="s">
        <v>87</v>
      </c>
      <c r="N23" s="20">
        <v>0.44135925398573572</v>
      </c>
      <c r="O23" s="20">
        <v>6.2487402221079125E-2</v>
      </c>
      <c r="P23" s="20">
        <v>0.28987952895191316</v>
      </c>
      <c r="Q23" s="20">
        <v>0.12409517712678728</v>
      </c>
      <c r="R23" s="20">
        <v>8.2178637714484748E-2</v>
      </c>
      <c r="S23" s="20">
        <v>1</v>
      </c>
    </row>
    <row r="26" spans="4:19" x14ac:dyDescent="0.25">
      <c r="D26" s="15"/>
      <c r="E26" s="16" t="s">
        <v>308</v>
      </c>
      <c r="F26" s="16" t="s">
        <v>309</v>
      </c>
      <c r="G26" s="16" t="s">
        <v>310</v>
      </c>
      <c r="H26" s="16" t="s">
        <v>311</v>
      </c>
      <c r="I26" s="16" t="s">
        <v>312</v>
      </c>
      <c r="J26" s="16" t="s">
        <v>81</v>
      </c>
    </row>
    <row r="27" spans="4:19" x14ac:dyDescent="0.25">
      <c r="D27" s="8" t="s">
        <v>76</v>
      </c>
      <c r="E27" s="20">
        <v>5.7271917184893079E-2</v>
      </c>
      <c r="F27" s="20">
        <v>7.3887722703963793E-2</v>
      </c>
      <c r="G27" s="20">
        <v>8.3039119164090999E-2</v>
      </c>
      <c r="H27" s="20">
        <v>7.7440652438085136E-2</v>
      </c>
      <c r="I27" s="20">
        <v>8.1579805994189153E-2</v>
      </c>
      <c r="J27" s="20">
        <v>7.4963839335385529E-2</v>
      </c>
    </row>
    <row r="28" spans="4:19" x14ac:dyDescent="0.25">
      <c r="D28" s="8" t="s">
        <v>77</v>
      </c>
      <c r="E28" s="20">
        <v>0.42659591612316095</v>
      </c>
      <c r="F28" s="20">
        <v>0.41351894189670396</v>
      </c>
      <c r="G28" s="20">
        <v>0.4147978640121337</v>
      </c>
      <c r="H28" s="20">
        <v>0.47907003611344068</v>
      </c>
      <c r="I28" s="20">
        <v>0.43420323481125089</v>
      </c>
      <c r="J28" s="20">
        <v>0.43007325658833601</v>
      </c>
    </row>
    <row r="29" spans="4:19" x14ac:dyDescent="0.25">
      <c r="D29" s="8" t="s">
        <v>78</v>
      </c>
      <c r="E29" s="20">
        <v>0.48318055134233279</v>
      </c>
      <c r="F29" s="20">
        <v>0.46211328300871812</v>
      </c>
      <c r="G29" s="20">
        <v>0.45350109026131258</v>
      </c>
      <c r="H29" s="20">
        <v>0.3983004432882058</v>
      </c>
      <c r="I29" s="20">
        <v>0.41052996835623318</v>
      </c>
      <c r="J29" s="20">
        <v>0.44717842002486502</v>
      </c>
    </row>
    <row r="30" spans="4:19" ht="15.75" thickBot="1" x14ac:dyDescent="0.3">
      <c r="D30" s="8" t="s">
        <v>32</v>
      </c>
      <c r="E30" s="20">
        <v>3.2951615349613224E-2</v>
      </c>
      <c r="F30" s="20">
        <v>5.0480052390614136E-2</v>
      </c>
      <c r="G30" s="20">
        <v>4.8661926562462807E-2</v>
      </c>
      <c r="H30" s="20">
        <v>4.5188868160268368E-2</v>
      </c>
      <c r="I30" s="23">
        <v>7.3686990838326763E-2</v>
      </c>
      <c r="J30" s="20">
        <v>4.7784484051413452E-2</v>
      </c>
    </row>
    <row r="31" spans="4:19" ht="15.75" thickTop="1" x14ac:dyDescent="0.25">
      <c r="D31" s="8" t="s">
        <v>87</v>
      </c>
      <c r="E31" s="20">
        <v>0.17010105635903633</v>
      </c>
      <c r="F31" s="20">
        <v>0.27577727288119469</v>
      </c>
      <c r="G31" s="20">
        <v>0.2878538061014369</v>
      </c>
      <c r="H31" s="20">
        <v>0.18842890982650942</v>
      </c>
      <c r="I31" s="20">
        <v>7.7838954831822668E-2</v>
      </c>
      <c r="J31" s="20">
        <v>1</v>
      </c>
    </row>
    <row r="34" spans="4:20" x14ac:dyDescent="0.25">
      <c r="D34" s="13" t="s">
        <v>433</v>
      </c>
    </row>
    <row r="35" spans="4:20" x14ac:dyDescent="0.25">
      <c r="D35" s="15"/>
      <c r="E35" s="16" t="s">
        <v>326</v>
      </c>
      <c r="F35" s="16" t="s">
        <v>327</v>
      </c>
      <c r="G35" s="16" t="s">
        <v>328</v>
      </c>
      <c r="H35" s="16" t="s">
        <v>329</v>
      </c>
      <c r="I35" s="16" t="s">
        <v>330</v>
      </c>
      <c r="J35" s="16" t="s">
        <v>331</v>
      </c>
      <c r="K35" s="16" t="s">
        <v>332</v>
      </c>
      <c r="L35" s="16" t="s">
        <v>333</v>
      </c>
      <c r="M35" s="16" t="s">
        <v>334</v>
      </c>
      <c r="N35" s="16" t="s">
        <v>335</v>
      </c>
      <c r="O35" s="16" t="s">
        <v>336</v>
      </c>
      <c r="P35" s="16" t="s">
        <v>337</v>
      </c>
      <c r="Q35" s="16" t="s">
        <v>338</v>
      </c>
      <c r="R35" s="16" t="s">
        <v>339</v>
      </c>
      <c r="S35" s="16" t="s">
        <v>340</v>
      </c>
      <c r="T35" s="16" t="s">
        <v>81</v>
      </c>
    </row>
    <row r="36" spans="4:20" x14ac:dyDescent="0.25">
      <c r="D36" s="8" t="s">
        <v>76</v>
      </c>
      <c r="E36" s="20">
        <v>4.4254825516037218E-2</v>
      </c>
      <c r="F36" s="20">
        <v>6.5098766779439043E-2</v>
      </c>
      <c r="G36" s="20">
        <v>4.9488352207201887E-2</v>
      </c>
      <c r="H36" s="20">
        <v>5.9881672108887528E-2</v>
      </c>
      <c r="I36" s="20">
        <v>6.7719765558654416E-2</v>
      </c>
      <c r="J36" s="20">
        <v>8.0733172795922667E-2</v>
      </c>
      <c r="K36" s="20">
        <v>8.3322782217521804E-2</v>
      </c>
      <c r="L36" s="20">
        <v>6.5102531910441519E-2</v>
      </c>
      <c r="M36" s="20">
        <v>7.8144981726356241E-2</v>
      </c>
      <c r="N36" s="20">
        <v>8.3338031272902457E-2</v>
      </c>
      <c r="O36" s="20">
        <v>0.10415076835600245</v>
      </c>
      <c r="P36" s="20">
        <v>9.6358976445221928E-2</v>
      </c>
      <c r="Q36" s="20">
        <v>7.5505873829115555E-2</v>
      </c>
      <c r="R36" s="20">
        <v>9.6379438727554598E-2</v>
      </c>
      <c r="S36" s="20">
        <v>7.8121215235215105E-2</v>
      </c>
      <c r="T36" s="20">
        <v>7.4963839335385529E-2</v>
      </c>
    </row>
    <row r="37" spans="4:20" x14ac:dyDescent="0.25">
      <c r="D37" s="8" t="s">
        <v>77</v>
      </c>
      <c r="E37" s="20">
        <v>0.44013250735487575</v>
      </c>
      <c r="F37" s="20">
        <v>0.42973780421259411</v>
      </c>
      <c r="G37" s="20">
        <v>0.44796044082156178</v>
      </c>
      <c r="H37" s="20">
        <v>0.4088648928259675</v>
      </c>
      <c r="I37" s="20">
        <v>0.38538036391311004</v>
      </c>
      <c r="J37" s="20">
        <v>0.48174783157599421</v>
      </c>
      <c r="K37" s="20">
        <v>0.42708185928038911</v>
      </c>
      <c r="L37" s="20">
        <v>0.43223826462997844</v>
      </c>
      <c r="M37" s="20">
        <v>0.42968055203931266</v>
      </c>
      <c r="N37" s="20">
        <v>0.42967696967522723</v>
      </c>
      <c r="O37" s="20">
        <v>0.34374018045517801</v>
      </c>
      <c r="P37" s="20">
        <v>0.39584231723689028</v>
      </c>
      <c r="Q37" s="20">
        <v>0.48436233159102282</v>
      </c>
      <c r="R37" s="20">
        <v>0.43747634916565958</v>
      </c>
      <c r="S37" s="20">
        <v>0.47396081827990927</v>
      </c>
      <c r="T37" s="20">
        <v>0.43007325658833601</v>
      </c>
    </row>
    <row r="38" spans="4:20" x14ac:dyDescent="0.25">
      <c r="D38" s="8" t="s">
        <v>78</v>
      </c>
      <c r="E38" s="20">
        <v>0.47914324666937741</v>
      </c>
      <c r="F38" s="20">
        <v>0.4765019644221325</v>
      </c>
      <c r="G38" s="20">
        <v>0.4504750814304761</v>
      </c>
      <c r="H38" s="20">
        <v>0.4921793669781126</v>
      </c>
      <c r="I38" s="20">
        <v>0.47397803156512341</v>
      </c>
      <c r="J38" s="20">
        <v>0.40366118813270052</v>
      </c>
      <c r="K38" s="20">
        <v>0.45574117243998902</v>
      </c>
      <c r="L38" s="20">
        <v>0.45319801911139013</v>
      </c>
      <c r="M38" s="20">
        <v>0.4374898569916974</v>
      </c>
      <c r="N38" s="20">
        <v>0.41406614357244992</v>
      </c>
      <c r="O38" s="20">
        <v>0.51304783708159385</v>
      </c>
      <c r="P38" s="20">
        <v>0.46351246898010656</v>
      </c>
      <c r="Q38" s="20">
        <v>0.38543876899722274</v>
      </c>
      <c r="R38" s="20">
        <v>0.40365718191916605</v>
      </c>
      <c r="S38" s="20">
        <v>0.40887570924198274</v>
      </c>
      <c r="T38" s="20">
        <v>0.44717842002486502</v>
      </c>
    </row>
    <row r="39" spans="4:20" ht="15.75" thickBot="1" x14ac:dyDescent="0.3">
      <c r="D39" s="8" t="s">
        <v>32</v>
      </c>
      <c r="E39" s="20">
        <v>3.6469420459709634E-2</v>
      </c>
      <c r="F39" s="20">
        <v>2.8661464585834337E-2</v>
      </c>
      <c r="G39" s="20">
        <v>5.2076125540760243E-2</v>
      </c>
      <c r="H39" s="20">
        <v>3.9074068087032426E-2</v>
      </c>
      <c r="I39" s="20">
        <v>7.2921838963112148E-2</v>
      </c>
      <c r="J39" s="20">
        <v>3.38578074953826E-2</v>
      </c>
      <c r="K39" s="20">
        <v>3.3854186062100146E-2</v>
      </c>
      <c r="L39" s="20">
        <v>4.9461184348189996E-2</v>
      </c>
      <c r="M39" s="20">
        <v>5.4684609242633742E-2</v>
      </c>
      <c r="N39" s="20">
        <v>7.2918855479420466E-2</v>
      </c>
      <c r="O39" s="20">
        <v>3.906121410722569E-2</v>
      </c>
      <c r="P39" s="20">
        <v>4.4286237337781212E-2</v>
      </c>
      <c r="Q39" s="20">
        <v>5.4693025582638999E-2</v>
      </c>
      <c r="R39" s="20">
        <v>6.248703018761978E-2</v>
      </c>
      <c r="S39" s="23">
        <v>3.9042257242892897E-2</v>
      </c>
      <c r="T39" s="20">
        <v>4.7784484051413452E-2</v>
      </c>
    </row>
    <row r="40" spans="4:20" ht="15.75" thickTop="1" x14ac:dyDescent="0.25">
      <c r="D40" s="8" t="s">
        <v>87</v>
      </c>
      <c r="E40" s="20">
        <v>6.741766897955169E-2</v>
      </c>
      <c r="F40" s="20">
        <v>5.9101925504999604E-2</v>
      </c>
      <c r="G40" s="20">
        <v>7.1659794662250517E-2</v>
      </c>
      <c r="H40" s="20">
        <v>6.2345903968239899E-2</v>
      </c>
      <c r="I40" s="20">
        <v>8.6870655278005776E-2</v>
      </c>
      <c r="J40" s="20">
        <v>8.6215167645194948E-2</v>
      </c>
      <c r="K40" s="20">
        <v>0.10825382287160022</v>
      </c>
      <c r="L40" s="20">
        <v>4.6237275235467605E-2</v>
      </c>
      <c r="M40" s="20">
        <v>6.2100801581555398E-2</v>
      </c>
      <c r="N40" s="20">
        <v>7.8658919066224409E-2</v>
      </c>
      <c r="O40" s="20">
        <v>5.3883018435892022E-2</v>
      </c>
      <c r="P40" s="20">
        <v>4.9546560584633692E-2</v>
      </c>
      <c r="Q40" s="20">
        <v>4.673796136089875E-2</v>
      </c>
      <c r="R40" s="20">
        <v>6.6049449406513597E-2</v>
      </c>
      <c r="S40" s="20">
        <v>5.4921075418971892E-2</v>
      </c>
      <c r="T40" s="20">
        <v>1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sqref="A1:XFD1048576"/>
    </sheetView>
  </sheetViews>
  <sheetFormatPr defaultRowHeight="15" x14ac:dyDescent="0.25"/>
  <cols>
    <col min="1" max="1" width="21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8" x14ac:dyDescent="0.25">
      <c r="A1" s="13" t="s">
        <v>410</v>
      </c>
    </row>
    <row r="2" spans="1:18" x14ac:dyDescent="0.25">
      <c r="A2" s="15"/>
      <c r="B2" s="16" t="s">
        <v>434</v>
      </c>
    </row>
    <row r="3" spans="1:18" x14ac:dyDescent="0.25">
      <c r="A3" s="8" t="s">
        <v>76</v>
      </c>
      <c r="B3" s="17">
        <v>2.2676405186495505</v>
      </c>
    </row>
    <row r="4" spans="1:18" x14ac:dyDescent="0.25">
      <c r="A4" s="8" t="s">
        <v>77</v>
      </c>
      <c r="B4" s="17">
        <v>25.592156078619816</v>
      </c>
    </row>
    <row r="5" spans="1:18" x14ac:dyDescent="0.25">
      <c r="A5" s="8" t="s">
        <v>78</v>
      </c>
      <c r="B5" s="17">
        <v>55.323075583448492</v>
      </c>
    </row>
    <row r="6" spans="1:18" x14ac:dyDescent="0.25">
      <c r="A6" s="8" t="s">
        <v>32</v>
      </c>
      <c r="B6" s="17">
        <v>16.817127819282142</v>
      </c>
    </row>
    <row r="7" spans="1:18" x14ac:dyDescent="0.25">
      <c r="B7" s="18">
        <f>SUM(B3:B6)</f>
        <v>100</v>
      </c>
    </row>
    <row r="9" spans="1:18" x14ac:dyDescent="0.25">
      <c r="D9" s="24"/>
    </row>
    <row r="10" spans="1:18" x14ac:dyDescent="0.25">
      <c r="D10" s="15"/>
      <c r="E10" s="16" t="s">
        <v>79</v>
      </c>
      <c r="F10" s="16" t="s">
        <v>80</v>
      </c>
      <c r="G10" s="16" t="s">
        <v>81</v>
      </c>
      <c r="M10" s="15"/>
      <c r="N10" s="16" t="s">
        <v>423</v>
      </c>
      <c r="O10" s="16" t="s">
        <v>424</v>
      </c>
      <c r="P10" s="16" t="s">
        <v>425</v>
      </c>
      <c r="Q10" s="16" t="s">
        <v>426</v>
      </c>
      <c r="R10" s="16" t="s">
        <v>81</v>
      </c>
    </row>
    <row r="11" spans="1:18" x14ac:dyDescent="0.25">
      <c r="D11" s="8" t="s">
        <v>76</v>
      </c>
      <c r="E11" s="20">
        <v>2.9045389856390279E-2</v>
      </c>
      <c r="F11" s="20">
        <v>1.7622075459965671E-2</v>
      </c>
      <c r="G11" s="20">
        <v>2.2676405186495507E-2</v>
      </c>
      <c r="M11" s="8" t="s">
        <v>76</v>
      </c>
      <c r="N11" s="20">
        <v>1.4234695858080043E-2</v>
      </c>
      <c r="O11" s="20">
        <v>2.6376908033011709E-2</v>
      </c>
      <c r="P11" s="20">
        <v>2.3694301922611696E-2</v>
      </c>
      <c r="Q11" s="20">
        <v>2.0679959277240274E-2</v>
      </c>
      <c r="R11" s="20">
        <v>2.2676405186495507E-2</v>
      </c>
    </row>
    <row r="12" spans="1:18" x14ac:dyDescent="0.25">
      <c r="D12" s="8" t="s">
        <v>77</v>
      </c>
      <c r="E12" s="20">
        <v>0.30865703680352202</v>
      </c>
      <c r="F12" s="20">
        <v>0.21407148610522633</v>
      </c>
      <c r="G12" s="20">
        <v>0.25592156078619815</v>
      </c>
      <c r="M12" s="8" t="s">
        <v>77</v>
      </c>
      <c r="N12" s="20">
        <v>0.2751057800551221</v>
      </c>
      <c r="O12" s="20">
        <v>0.24653125481826518</v>
      </c>
      <c r="P12" s="20">
        <v>0.23733649930970963</v>
      </c>
      <c r="Q12" s="20">
        <v>0.29050287067753533</v>
      </c>
      <c r="R12" s="20">
        <v>0.25592156078619815</v>
      </c>
    </row>
    <row r="13" spans="1:18" x14ac:dyDescent="0.25">
      <c r="D13" s="8" t="s">
        <v>78</v>
      </c>
      <c r="E13" s="20">
        <v>0.5036353431891526</v>
      </c>
      <c r="F13" s="20">
        <v>0.59258892380397354</v>
      </c>
      <c r="G13" s="20">
        <v>0.55323075583448489</v>
      </c>
      <c r="M13" s="8" t="s">
        <v>78</v>
      </c>
      <c r="N13" s="20">
        <v>0.57983773921819803</v>
      </c>
      <c r="O13" s="20">
        <v>0.57636432982496</v>
      </c>
      <c r="P13" s="20">
        <v>0.56898580265565057</v>
      </c>
      <c r="Q13" s="20">
        <v>0.48860732317111177</v>
      </c>
      <c r="R13" s="20">
        <v>0.55323075583448489</v>
      </c>
    </row>
    <row r="14" spans="1:18" ht="15.75" thickBot="1" x14ac:dyDescent="0.3">
      <c r="D14" s="8" t="s">
        <v>32</v>
      </c>
      <c r="E14" s="20">
        <v>0.15866223015093509</v>
      </c>
      <c r="F14" s="23">
        <v>0.17571751463083446</v>
      </c>
      <c r="G14" s="20">
        <v>0.16817127819282143</v>
      </c>
      <c r="M14" s="8" t="s">
        <v>32</v>
      </c>
      <c r="N14" s="20">
        <v>0.13082178486859983</v>
      </c>
      <c r="O14" s="20">
        <v>0.15072750732376308</v>
      </c>
      <c r="P14" s="20">
        <v>0.16998339611202817</v>
      </c>
      <c r="Q14" s="23">
        <v>0.20020984687411264</v>
      </c>
      <c r="R14" s="20">
        <v>0.16817127819282143</v>
      </c>
    </row>
    <row r="15" spans="1:18" ht="15.75" thickTop="1" x14ac:dyDescent="0.25">
      <c r="D15" s="8" t="s">
        <v>87</v>
      </c>
      <c r="E15" s="20">
        <v>0.44245737717871025</v>
      </c>
      <c r="F15" s="20">
        <v>0.55754262282128975</v>
      </c>
      <c r="G15" s="20">
        <v>1</v>
      </c>
      <c r="M15" s="8" t="s">
        <v>87</v>
      </c>
      <c r="N15" s="20">
        <v>0.10385004248978874</v>
      </c>
      <c r="O15" s="20">
        <v>0.24838587178242649</v>
      </c>
      <c r="P15" s="20">
        <v>0.41493133101883578</v>
      </c>
      <c r="Q15" s="20">
        <v>0.23283275470894901</v>
      </c>
      <c r="R15" s="20">
        <v>1</v>
      </c>
    </row>
    <row r="18" spans="4:19" x14ac:dyDescent="0.25">
      <c r="D18" s="15"/>
      <c r="E18" s="16" t="s">
        <v>94</v>
      </c>
      <c r="F18" s="16" t="s">
        <v>95</v>
      </c>
      <c r="G18" s="16" t="s">
        <v>96</v>
      </c>
      <c r="H18" s="16" t="s">
        <v>81</v>
      </c>
      <c r="M18" s="15"/>
      <c r="N18" s="16" t="s">
        <v>431</v>
      </c>
      <c r="O18" s="16" t="s">
        <v>427</v>
      </c>
      <c r="P18" s="16" t="s">
        <v>428</v>
      </c>
      <c r="Q18" s="16" t="s">
        <v>429</v>
      </c>
      <c r="R18" s="16" t="s">
        <v>430</v>
      </c>
      <c r="S18" s="16" t="s">
        <v>81</v>
      </c>
    </row>
    <row r="19" spans="4:19" x14ac:dyDescent="0.25">
      <c r="D19" s="8" t="s">
        <v>76</v>
      </c>
      <c r="E19" s="20">
        <v>4.2538793797358178E-2</v>
      </c>
      <c r="F19" s="20">
        <v>2.1274436927746325E-2</v>
      </c>
      <c r="G19" s="20">
        <v>1.5551229138595061E-2</v>
      </c>
      <c r="H19" s="20">
        <v>2.2676405186495507E-2</v>
      </c>
      <c r="M19" s="8" t="s">
        <v>76</v>
      </c>
      <c r="N19" s="20">
        <v>2.323000564469134E-2</v>
      </c>
      <c r="O19" s="20">
        <v>1.8702501838638506E-2</v>
      </c>
      <c r="P19" s="20">
        <v>1.6594954065923675E-2</v>
      </c>
      <c r="Q19" s="20">
        <v>1.5268167495045969E-2</v>
      </c>
      <c r="R19" s="20">
        <v>5.536369522987266E-2</v>
      </c>
      <c r="S19" s="20">
        <v>2.2676405186495507E-2</v>
      </c>
    </row>
    <row r="20" spans="4:19" x14ac:dyDescent="0.25">
      <c r="D20" s="8" t="s">
        <v>77</v>
      </c>
      <c r="E20" s="20">
        <v>0.3491237117621539</v>
      </c>
      <c r="F20" s="20">
        <v>0.26641462322520021</v>
      </c>
      <c r="G20" s="20">
        <v>0.19169416358100008</v>
      </c>
      <c r="H20" s="20">
        <v>0.25592156078619815</v>
      </c>
      <c r="M20" s="8" t="s">
        <v>77</v>
      </c>
      <c r="N20" s="20">
        <v>0.31703162305883814</v>
      </c>
      <c r="O20" s="20">
        <v>0.27022824922906208</v>
      </c>
      <c r="P20" s="20">
        <v>0.18806548421998293</v>
      </c>
      <c r="Q20" s="20">
        <v>0.17047721144787709</v>
      </c>
      <c r="R20" s="20">
        <v>0.28522163137962836</v>
      </c>
      <c r="S20" s="20">
        <v>0.25592156078619815</v>
      </c>
    </row>
    <row r="21" spans="4:19" x14ac:dyDescent="0.25">
      <c r="D21" s="8" t="s">
        <v>78</v>
      </c>
      <c r="E21" s="20">
        <v>0.47093910049141996</v>
      </c>
      <c r="F21" s="20">
        <v>0.56376044697272154</v>
      </c>
      <c r="G21" s="20">
        <v>0.57423503761153494</v>
      </c>
      <c r="H21" s="20">
        <v>0.55323075583448489</v>
      </c>
      <c r="M21" s="8" t="s">
        <v>78</v>
      </c>
      <c r="N21" s="20">
        <v>0.51472552003317396</v>
      </c>
      <c r="O21" s="20">
        <v>0.65990348760693129</v>
      </c>
      <c r="P21" s="20">
        <v>0.57107335267302117</v>
      </c>
      <c r="Q21" s="20">
        <v>0.65858753207939447</v>
      </c>
      <c r="R21" s="20">
        <v>0.45688538743794516</v>
      </c>
      <c r="S21" s="20">
        <v>0.55323075583448489</v>
      </c>
    </row>
    <row r="22" spans="4:19" ht="15.75" thickBot="1" x14ac:dyDescent="0.3">
      <c r="D22" s="8" t="s">
        <v>32</v>
      </c>
      <c r="E22" s="20">
        <v>0.13739839394906805</v>
      </c>
      <c r="F22" s="20">
        <v>0.14855049287433195</v>
      </c>
      <c r="G22" s="23">
        <v>0.21851956966886996</v>
      </c>
      <c r="H22" s="20">
        <v>0.16817127819282143</v>
      </c>
      <c r="M22" s="8" t="s">
        <v>32</v>
      </c>
      <c r="N22" s="20">
        <v>0.14501285126329655</v>
      </c>
      <c r="O22" s="20">
        <v>5.1165761325368049E-2</v>
      </c>
      <c r="P22" s="20">
        <v>0.22426620904107228</v>
      </c>
      <c r="Q22" s="20">
        <v>0.1556670889776825</v>
      </c>
      <c r="R22" s="23">
        <v>0.20252928595255384</v>
      </c>
      <c r="S22" s="20">
        <v>0.16817127819282143</v>
      </c>
    </row>
    <row r="23" spans="4:19" ht="15.75" thickTop="1" x14ac:dyDescent="0.25">
      <c r="D23" s="8" t="s">
        <v>87</v>
      </c>
      <c r="E23" s="20">
        <v>0.14774231676580951</v>
      </c>
      <c r="F23" s="20">
        <v>0.54828879833717381</v>
      </c>
      <c r="G23" s="20">
        <v>0.30396888489701668</v>
      </c>
      <c r="H23" s="20">
        <v>1</v>
      </c>
      <c r="M23" s="8" t="s">
        <v>87</v>
      </c>
      <c r="N23" s="20">
        <v>0.44135925398573572</v>
      </c>
      <c r="O23" s="20">
        <v>6.2487402221079125E-2</v>
      </c>
      <c r="P23" s="20">
        <v>0.28987952895191316</v>
      </c>
      <c r="Q23" s="20">
        <v>0.12409517712678728</v>
      </c>
      <c r="R23" s="20">
        <v>8.2178637714484748E-2</v>
      </c>
      <c r="S23" s="20">
        <v>1</v>
      </c>
    </row>
    <row r="26" spans="4:19" x14ac:dyDescent="0.25">
      <c r="D26" s="15"/>
      <c r="E26" s="16" t="s">
        <v>308</v>
      </c>
      <c r="F26" s="16" t="s">
        <v>309</v>
      </c>
      <c r="G26" s="16" t="s">
        <v>310</v>
      </c>
      <c r="H26" s="16" t="s">
        <v>311</v>
      </c>
      <c r="I26" s="16" t="s">
        <v>312</v>
      </c>
      <c r="J26" s="16" t="s">
        <v>81</v>
      </c>
    </row>
    <row r="27" spans="4:19" x14ac:dyDescent="0.25">
      <c r="D27" s="8" t="s">
        <v>76</v>
      </c>
      <c r="E27" s="20">
        <v>1.7272106779918094E-2</v>
      </c>
      <c r="F27" s="20">
        <v>1.5804891739707526E-2</v>
      </c>
      <c r="G27" s="20">
        <v>2.9006412725177122E-2</v>
      </c>
      <c r="H27" s="20">
        <v>2.3176356821332608E-2</v>
      </c>
      <c r="I27" s="20">
        <v>3.4212557033875921E-2</v>
      </c>
      <c r="J27" s="20">
        <v>2.2676405186495507E-2</v>
      </c>
    </row>
    <row r="28" spans="4:19" x14ac:dyDescent="0.25">
      <c r="D28" s="8" t="s">
        <v>77</v>
      </c>
      <c r="E28" s="20">
        <v>0.27758844607917488</v>
      </c>
      <c r="F28" s="20">
        <v>0.24564386076726522</v>
      </c>
      <c r="G28" s="20">
        <v>0.2454887549733982</v>
      </c>
      <c r="H28" s="20">
        <v>0.28717459393773426</v>
      </c>
      <c r="I28" s="20">
        <v>0.20791145960111246</v>
      </c>
      <c r="J28" s="20">
        <v>0.25592156078619815</v>
      </c>
    </row>
    <row r="29" spans="4:19" x14ac:dyDescent="0.25">
      <c r="D29" s="8" t="s">
        <v>78</v>
      </c>
      <c r="E29" s="20">
        <v>0.49889560897922042</v>
      </c>
      <c r="F29" s="20">
        <v>0.56006794407769711</v>
      </c>
      <c r="G29" s="20">
        <v>0.55118486266348665</v>
      </c>
      <c r="H29" s="20">
        <v>0.58260521676622112</v>
      </c>
      <c r="I29" s="20">
        <v>0.58420297586062242</v>
      </c>
      <c r="J29" s="20">
        <v>0.55323075583448489</v>
      </c>
    </row>
    <row r="30" spans="4:19" ht="15.75" thickBot="1" x14ac:dyDescent="0.3">
      <c r="D30" s="8" t="s">
        <v>32</v>
      </c>
      <c r="E30" s="20">
        <v>0.20624383816168665</v>
      </c>
      <c r="F30" s="20">
        <v>0.17848330341533011</v>
      </c>
      <c r="G30" s="20">
        <v>0.174319969637938</v>
      </c>
      <c r="H30" s="20">
        <v>0.10704383247471205</v>
      </c>
      <c r="I30" s="23">
        <v>0.17367300750438922</v>
      </c>
      <c r="J30" s="20">
        <v>0.16817127819282143</v>
      </c>
    </row>
    <row r="31" spans="4:19" ht="15.75" thickTop="1" x14ac:dyDescent="0.25">
      <c r="D31" s="8" t="s">
        <v>87</v>
      </c>
      <c r="E31" s="20">
        <v>0.17010105635903633</v>
      </c>
      <c r="F31" s="20">
        <v>0.27577727288119469</v>
      </c>
      <c r="G31" s="20">
        <v>0.2878538061014369</v>
      </c>
      <c r="H31" s="20">
        <v>0.18842890982650942</v>
      </c>
      <c r="I31" s="20">
        <v>7.7838954831822668E-2</v>
      </c>
      <c r="J31" s="20">
        <v>1</v>
      </c>
    </row>
    <row r="34" spans="4:20" x14ac:dyDescent="0.25">
      <c r="D34" s="13" t="s">
        <v>433</v>
      </c>
    </row>
    <row r="35" spans="4:20" x14ac:dyDescent="0.25">
      <c r="D35" s="15"/>
      <c r="E35" s="16" t="s">
        <v>326</v>
      </c>
      <c r="F35" s="16" t="s">
        <v>327</v>
      </c>
      <c r="G35" s="16" t="s">
        <v>328</v>
      </c>
      <c r="H35" s="16" t="s">
        <v>329</v>
      </c>
      <c r="I35" s="16" t="s">
        <v>330</v>
      </c>
      <c r="J35" s="16" t="s">
        <v>331</v>
      </c>
      <c r="K35" s="16" t="s">
        <v>332</v>
      </c>
      <c r="L35" s="16" t="s">
        <v>333</v>
      </c>
      <c r="M35" s="16" t="s">
        <v>334</v>
      </c>
      <c r="N35" s="16" t="s">
        <v>335</v>
      </c>
      <c r="O35" s="16" t="s">
        <v>336</v>
      </c>
      <c r="P35" s="16" t="s">
        <v>337</v>
      </c>
      <c r="Q35" s="16" t="s">
        <v>338</v>
      </c>
      <c r="R35" s="16" t="s">
        <v>339</v>
      </c>
      <c r="S35" s="16" t="s">
        <v>340</v>
      </c>
      <c r="T35" s="16" t="s">
        <v>81</v>
      </c>
    </row>
    <row r="36" spans="4:20" x14ac:dyDescent="0.25">
      <c r="D36" s="8" t="s">
        <v>76</v>
      </c>
      <c r="E36" s="20">
        <v>1.5624626276639001E-2</v>
      </c>
      <c r="F36" s="20">
        <v>1.822547200698461E-2</v>
      </c>
      <c r="G36" s="20">
        <v>2.6046501161685207E-2</v>
      </c>
      <c r="H36" s="20">
        <v>2.603860204972358E-2</v>
      </c>
      <c r="I36" s="20">
        <v>3.3848281366739216E-2</v>
      </c>
      <c r="J36" s="20">
        <v>2.6044467304140461E-2</v>
      </c>
      <c r="K36" s="20">
        <v>2.0827902611959753E-2</v>
      </c>
      <c r="L36" s="20">
        <v>1.5623910162516566E-2</v>
      </c>
      <c r="M36" s="20">
        <v>4.1682084039286721E-2</v>
      </c>
      <c r="N36" s="20">
        <v>3.3855915047585859E-2</v>
      </c>
      <c r="O36" s="20">
        <v>1.5621493019706426E-2</v>
      </c>
      <c r="P36" s="20">
        <v>5.2072739107440705E-3</v>
      </c>
      <c r="Q36" s="20">
        <v>1.8233883627456055E-2</v>
      </c>
      <c r="R36" s="20">
        <v>1.0418573992016698E-2</v>
      </c>
      <c r="S36" s="20">
        <v>1.8232932316477903E-2</v>
      </c>
      <c r="T36" s="20">
        <v>2.2676405186495507E-2</v>
      </c>
    </row>
    <row r="37" spans="4:20" x14ac:dyDescent="0.25">
      <c r="D37" s="8" t="s">
        <v>77</v>
      </c>
      <c r="E37" s="20">
        <v>0.32814107010452293</v>
      </c>
      <c r="F37" s="20">
        <v>0.25261240859980355</v>
      </c>
      <c r="G37" s="20">
        <v>0.24739675628238236</v>
      </c>
      <c r="H37" s="20">
        <v>0.23960428049529597</v>
      </c>
      <c r="I37" s="20">
        <v>0.21354952178977316</v>
      </c>
      <c r="J37" s="20">
        <v>0.27865242091973907</v>
      </c>
      <c r="K37" s="20">
        <v>0.26039905561306947</v>
      </c>
      <c r="L37" s="20">
        <v>0.22916230731673293</v>
      </c>
      <c r="M37" s="20">
        <v>0.22915084357371451</v>
      </c>
      <c r="N37" s="20">
        <v>0.21095627841185727</v>
      </c>
      <c r="O37" s="20">
        <v>0.26304409630261405</v>
      </c>
      <c r="P37" s="20">
        <v>0.24737805622228551</v>
      </c>
      <c r="Q37" s="20">
        <v>0.270808535596612</v>
      </c>
      <c r="R37" s="20">
        <v>0.24738467548003568</v>
      </c>
      <c r="S37" s="20">
        <v>0.3385056922862365</v>
      </c>
      <c r="T37" s="20">
        <v>0.25592156078619815</v>
      </c>
    </row>
    <row r="38" spans="4:20" x14ac:dyDescent="0.25">
      <c r="D38" s="8" t="s">
        <v>78</v>
      </c>
      <c r="E38" s="20">
        <v>0.46611973498529025</v>
      </c>
      <c r="F38" s="20">
        <v>0.54163483575248283</v>
      </c>
      <c r="G38" s="20">
        <v>0.57813106509375056</v>
      </c>
      <c r="H38" s="20">
        <v>0.56769583912579613</v>
      </c>
      <c r="I38" s="20">
        <v>0.56251073130664386</v>
      </c>
      <c r="J38" s="20">
        <v>0.59373904098379815</v>
      </c>
      <c r="K38" s="20">
        <v>0.53907885035042113</v>
      </c>
      <c r="L38" s="20">
        <v>0.53912080630536374</v>
      </c>
      <c r="M38" s="20">
        <v>0.57291605808616852</v>
      </c>
      <c r="N38" s="20">
        <v>0.58072170601831685</v>
      </c>
      <c r="O38" s="20">
        <v>0.57808502042465326</v>
      </c>
      <c r="P38" s="20">
        <v>0.54167039583418086</v>
      </c>
      <c r="Q38" s="20">
        <v>0.56251617243699215</v>
      </c>
      <c r="R38" s="20">
        <v>0.55467462555388725</v>
      </c>
      <c r="S38" s="20">
        <v>0.50001101022482874</v>
      </c>
      <c r="T38" s="20">
        <v>0.55323075583448489</v>
      </c>
    </row>
    <row r="39" spans="4:20" ht="15.75" thickBot="1" x14ac:dyDescent="0.3">
      <c r="D39" s="8" t="s">
        <v>32</v>
      </c>
      <c r="E39" s="20">
        <v>0.19011456863354781</v>
      </c>
      <c r="F39" s="20">
        <v>0.18752728364072901</v>
      </c>
      <c r="G39" s="20">
        <v>0.14842567746218194</v>
      </c>
      <c r="H39" s="20">
        <v>0.16666127832918431</v>
      </c>
      <c r="I39" s="20">
        <v>0.19009146553684378</v>
      </c>
      <c r="J39" s="20">
        <v>0.10156407079232226</v>
      </c>
      <c r="K39" s="20">
        <v>0.17969419142454959</v>
      </c>
      <c r="L39" s="20">
        <v>0.21609297621538676</v>
      </c>
      <c r="M39" s="20">
        <v>0.15625101430083027</v>
      </c>
      <c r="N39" s="20">
        <v>0.17446610052224004</v>
      </c>
      <c r="O39" s="20">
        <v>0.1432493902530263</v>
      </c>
      <c r="P39" s="20">
        <v>0.20574427403278958</v>
      </c>
      <c r="Q39" s="20">
        <v>0.14844140833893979</v>
      </c>
      <c r="R39" s="20">
        <v>0.1875221249740604</v>
      </c>
      <c r="S39" s="23">
        <v>0.14325036517245682</v>
      </c>
      <c r="T39" s="20">
        <v>0.16817127819282143</v>
      </c>
    </row>
    <row r="40" spans="4:20" ht="15.75" thickTop="1" x14ac:dyDescent="0.25">
      <c r="D40" s="8" t="s">
        <v>87</v>
      </c>
      <c r="E40" s="20">
        <v>6.741766897955169E-2</v>
      </c>
      <c r="F40" s="20">
        <v>5.9101925504999604E-2</v>
      </c>
      <c r="G40" s="20">
        <v>7.1659794662250517E-2</v>
      </c>
      <c r="H40" s="20">
        <v>6.2345903968239899E-2</v>
      </c>
      <c r="I40" s="20">
        <v>8.6870655278005776E-2</v>
      </c>
      <c r="J40" s="20">
        <v>8.6215167645194948E-2</v>
      </c>
      <c r="K40" s="20">
        <v>0.10825382287160022</v>
      </c>
      <c r="L40" s="20">
        <v>4.6237275235467605E-2</v>
      </c>
      <c r="M40" s="20">
        <v>6.2100801581555398E-2</v>
      </c>
      <c r="N40" s="20">
        <v>7.8658919066224409E-2</v>
      </c>
      <c r="O40" s="20">
        <v>5.3883018435892022E-2</v>
      </c>
      <c r="P40" s="20">
        <v>4.9546560584633692E-2</v>
      </c>
      <c r="Q40" s="20">
        <v>4.673796136089875E-2</v>
      </c>
      <c r="R40" s="20">
        <v>6.6049449406513597E-2</v>
      </c>
      <c r="S40" s="20">
        <v>5.4921075418971892E-2</v>
      </c>
      <c r="T40" s="20">
        <v>1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F19" zoomScale="80" zoomScaleNormal="80" workbookViewId="0">
      <selection activeCell="I39" sqref="I39"/>
    </sheetView>
  </sheetViews>
  <sheetFormatPr defaultRowHeight="15" x14ac:dyDescent="0.25"/>
  <cols>
    <col min="1" max="1" width="21.710937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1" width="11" style="14" bestFit="1" customWidth="1"/>
    <col min="12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19" x14ac:dyDescent="0.25">
      <c r="A1" s="13" t="s">
        <v>411</v>
      </c>
    </row>
    <row r="2" spans="1:19" x14ac:dyDescent="0.25">
      <c r="A2" s="15"/>
      <c r="B2" s="16" t="s">
        <v>434</v>
      </c>
    </row>
    <row r="3" spans="1:19" x14ac:dyDescent="0.25">
      <c r="A3" s="8" t="s">
        <v>412</v>
      </c>
      <c r="B3" s="17">
        <v>29.134449946706358</v>
      </c>
    </row>
    <row r="4" spans="1:19" x14ac:dyDescent="0.25">
      <c r="A4" s="8" t="s">
        <v>413</v>
      </c>
      <c r="B4" s="17">
        <v>34.770192324747761</v>
      </c>
    </row>
    <row r="5" spans="1:19" x14ac:dyDescent="0.25">
      <c r="A5" s="8" t="s">
        <v>414</v>
      </c>
      <c r="B5" s="17">
        <v>21.459238021830238</v>
      </c>
    </row>
    <row r="6" spans="1:19" x14ac:dyDescent="0.25">
      <c r="A6" s="8" t="s">
        <v>32</v>
      </c>
      <c r="B6" s="17">
        <v>14.636119706715645</v>
      </c>
    </row>
    <row r="7" spans="1:19" x14ac:dyDescent="0.25">
      <c r="B7" s="18">
        <f>SUM(B3:B6)</f>
        <v>100</v>
      </c>
    </row>
    <row r="8" spans="1:19" x14ac:dyDescent="0.25">
      <c r="D8" s="7"/>
      <c r="E8" s="13" t="s">
        <v>433</v>
      </c>
      <c r="F8" s="19"/>
      <c r="G8" s="19"/>
      <c r="H8" s="19"/>
      <c r="I8" s="19"/>
      <c r="J8" s="19"/>
      <c r="N8" s="13" t="s">
        <v>433</v>
      </c>
    </row>
    <row r="9" spans="1:19" x14ac:dyDescent="0.25">
      <c r="D9" s="7"/>
      <c r="E9" s="15"/>
      <c r="F9" s="16" t="s">
        <v>79</v>
      </c>
      <c r="G9" s="16" t="s">
        <v>80</v>
      </c>
      <c r="H9" s="16" t="s">
        <v>81</v>
      </c>
      <c r="I9" s="19"/>
      <c r="J9" s="19"/>
      <c r="N9" s="15"/>
      <c r="O9" s="16" t="s">
        <v>423</v>
      </c>
      <c r="P9" s="16" t="s">
        <v>424</v>
      </c>
      <c r="Q9" s="16" t="s">
        <v>425</v>
      </c>
      <c r="R9" s="16" t="s">
        <v>426</v>
      </c>
      <c r="S9" s="16" t="s">
        <v>81</v>
      </c>
    </row>
    <row r="10" spans="1:19" ht="15.75" thickBot="1" x14ac:dyDescent="0.3">
      <c r="D10" s="7"/>
      <c r="E10" s="8" t="s">
        <v>412</v>
      </c>
      <c r="F10" s="20">
        <v>0.30178450706021914</v>
      </c>
      <c r="G10" s="20">
        <v>0.28305946763574102</v>
      </c>
      <c r="H10" s="20">
        <v>0.29134449946706353</v>
      </c>
      <c r="I10" s="21"/>
      <c r="J10" s="19"/>
      <c r="N10" s="8" t="s">
        <v>412</v>
      </c>
      <c r="O10" s="20">
        <v>0.20243002989014403</v>
      </c>
      <c r="P10" s="20">
        <v>0.30188510821316411</v>
      </c>
      <c r="Q10" s="20">
        <v>0.31230465656961148</v>
      </c>
      <c r="R10" s="20">
        <v>0.28240506679779209</v>
      </c>
      <c r="S10" s="20">
        <v>0.29134449946706353</v>
      </c>
    </row>
    <row r="11" spans="1:19" ht="15.75" thickTop="1" x14ac:dyDescent="0.25">
      <c r="D11" s="7"/>
      <c r="E11" s="8" t="s">
        <v>413</v>
      </c>
      <c r="F11" s="20">
        <v>0.38673309292082969</v>
      </c>
      <c r="G11" s="20">
        <v>0.31672737842344173</v>
      </c>
      <c r="H11" s="20">
        <v>0.34770192324747762</v>
      </c>
      <c r="I11" s="22"/>
      <c r="J11" s="19"/>
      <c r="N11" s="8" t="s">
        <v>413</v>
      </c>
      <c r="O11" s="20">
        <v>0.40600520166142617</v>
      </c>
      <c r="P11" s="20">
        <v>0.33288430483084341</v>
      </c>
      <c r="Q11" s="20">
        <v>0.33604656472455907</v>
      </c>
      <c r="R11" s="20">
        <v>0.35827544653060095</v>
      </c>
      <c r="S11" s="20">
        <v>0.34770192324747762</v>
      </c>
    </row>
    <row r="12" spans="1:19" x14ac:dyDescent="0.25">
      <c r="D12" s="7"/>
      <c r="E12" s="8" t="s">
        <v>414</v>
      </c>
      <c r="F12" s="20">
        <v>0.19825558193735549</v>
      </c>
      <c r="G12" s="20">
        <v>0.2275570157869849</v>
      </c>
      <c r="H12" s="20">
        <v>0.21459238021830238</v>
      </c>
      <c r="I12" s="22"/>
      <c r="J12" s="19"/>
      <c r="N12" s="8" t="s">
        <v>414</v>
      </c>
      <c r="O12" s="20">
        <v>0.22045339854819301</v>
      </c>
      <c r="P12" s="20">
        <v>0.22140405261748453</v>
      </c>
      <c r="Q12" s="20">
        <v>0.20299200312452337</v>
      </c>
      <c r="R12" s="20">
        <v>0.22538454612822129</v>
      </c>
      <c r="S12" s="20">
        <v>0.21459238021830238</v>
      </c>
    </row>
    <row r="13" spans="1:19" ht="15.75" thickBot="1" x14ac:dyDescent="0.3">
      <c r="D13" s="7"/>
      <c r="E13" s="8" t="s">
        <v>32</v>
      </c>
      <c r="F13" s="20">
        <v>0.1132268180815957</v>
      </c>
      <c r="G13" s="23">
        <v>0.17265613815383238</v>
      </c>
      <c r="H13" s="20">
        <v>0.14636119706715645</v>
      </c>
      <c r="I13" s="19"/>
      <c r="J13" s="19"/>
      <c r="N13" s="8" t="s">
        <v>32</v>
      </c>
      <c r="O13" s="20">
        <v>0.17111136990023679</v>
      </c>
      <c r="P13" s="20">
        <v>0.14382653433850798</v>
      </c>
      <c r="Q13" s="20">
        <v>0.14865677558130611</v>
      </c>
      <c r="R13" s="23">
        <v>0.13393494054338567</v>
      </c>
      <c r="S13" s="20">
        <v>0.14636119706715645</v>
      </c>
    </row>
    <row r="14" spans="1:19" ht="15.75" thickTop="1" x14ac:dyDescent="0.25">
      <c r="E14" s="8" t="s">
        <v>87</v>
      </c>
      <c r="F14" s="20">
        <v>0.44245737717871025</v>
      </c>
      <c r="G14" s="20">
        <v>0.55754262282128975</v>
      </c>
      <c r="H14" s="20">
        <v>1</v>
      </c>
      <c r="N14" s="8" t="s">
        <v>87</v>
      </c>
      <c r="O14" s="20">
        <v>0.10385004248978874</v>
      </c>
      <c r="P14" s="20">
        <v>0.24838587178242649</v>
      </c>
      <c r="Q14" s="20">
        <v>0.41493133101883578</v>
      </c>
      <c r="R14" s="20">
        <v>0.23283275470894901</v>
      </c>
      <c r="S14" s="20">
        <v>1</v>
      </c>
    </row>
    <row r="15" spans="1:19" x14ac:dyDescent="0.25">
      <c r="D15" s="24"/>
    </row>
    <row r="17" spans="4:20" x14ac:dyDescent="0.25">
      <c r="D17" s="7"/>
      <c r="E17" s="13" t="s">
        <v>433</v>
      </c>
      <c r="F17" s="19"/>
      <c r="G17" s="19"/>
      <c r="H17" s="19"/>
      <c r="M17" s="8"/>
      <c r="N17" s="13" t="s">
        <v>433</v>
      </c>
      <c r="O17" s="25"/>
      <c r="P17" s="25"/>
      <c r="Q17" s="25"/>
      <c r="R17" s="25"/>
      <c r="S17" s="25"/>
    </row>
    <row r="18" spans="4:20" x14ac:dyDescent="0.25">
      <c r="D18" s="7"/>
      <c r="E18" s="15"/>
      <c r="F18" s="16" t="s">
        <v>94</v>
      </c>
      <c r="G18" s="16" t="s">
        <v>95</v>
      </c>
      <c r="H18" s="16" t="s">
        <v>96</v>
      </c>
      <c r="I18" s="16" t="s">
        <v>81</v>
      </c>
      <c r="M18" s="8"/>
      <c r="N18" s="15"/>
      <c r="O18" s="16" t="s">
        <v>431</v>
      </c>
      <c r="P18" s="16" t="s">
        <v>427</v>
      </c>
      <c r="Q18" s="16" t="s">
        <v>428</v>
      </c>
      <c r="R18" s="16" t="s">
        <v>429</v>
      </c>
      <c r="S18" s="16" t="s">
        <v>430</v>
      </c>
      <c r="T18" s="16" t="s">
        <v>81</v>
      </c>
    </row>
    <row r="19" spans="4:20" x14ac:dyDescent="0.25">
      <c r="D19" s="7"/>
      <c r="E19" s="8" t="s">
        <v>412</v>
      </c>
      <c r="F19" s="20">
        <v>0.3939927255661152</v>
      </c>
      <c r="G19" s="20">
        <v>0.29645029016611485</v>
      </c>
      <c r="H19" s="20">
        <v>0.23224327077122214</v>
      </c>
      <c r="I19" s="20">
        <v>0.29134449946706353</v>
      </c>
      <c r="M19" s="8"/>
      <c r="N19" s="8" t="s">
        <v>412</v>
      </c>
      <c r="O19" s="20">
        <v>0.29380435755557466</v>
      </c>
      <c r="P19" s="20">
        <v>0.36482458743532514</v>
      </c>
      <c r="Q19" s="20">
        <v>0.23183983845890688</v>
      </c>
      <c r="R19" s="20">
        <v>0.2801416366176136</v>
      </c>
      <c r="S19" s="20">
        <v>0.44907580009026155</v>
      </c>
      <c r="T19" s="20">
        <v>0.29134449946706353</v>
      </c>
    </row>
    <row r="20" spans="4:20" x14ac:dyDescent="0.25">
      <c r="D20" s="7"/>
      <c r="E20" s="8" t="s">
        <v>413</v>
      </c>
      <c r="F20" s="20">
        <v>0.33889966683856815</v>
      </c>
      <c r="G20" s="20">
        <v>0.3515594268879178</v>
      </c>
      <c r="H20" s="20">
        <v>0.34502217436049781</v>
      </c>
      <c r="I20" s="20">
        <v>0.34770192324747762</v>
      </c>
      <c r="M20" s="8"/>
      <c r="N20" s="8" t="s">
        <v>413</v>
      </c>
      <c r="O20" s="20">
        <v>0.36325598218542726</v>
      </c>
      <c r="P20" s="20">
        <v>0.25277086048281999</v>
      </c>
      <c r="Q20" s="20">
        <v>0.35767945997213085</v>
      </c>
      <c r="R20" s="20">
        <v>0.33197868953643245</v>
      </c>
      <c r="S20" s="20">
        <v>0.32489747463846319</v>
      </c>
      <c r="T20" s="20">
        <v>0.34770192324747762</v>
      </c>
    </row>
    <row r="21" spans="4:20" x14ac:dyDescent="0.25">
      <c r="D21" s="7"/>
      <c r="E21" s="8" t="s">
        <v>414</v>
      </c>
      <c r="F21" s="20">
        <v>0.15435388238119016</v>
      </c>
      <c r="G21" s="20">
        <v>0.21314287436869664</v>
      </c>
      <c r="H21" s="20">
        <v>0.24648552300722526</v>
      </c>
      <c r="I21" s="20">
        <v>0.21459238021830238</v>
      </c>
      <c r="M21" s="8"/>
      <c r="N21" s="8" t="s">
        <v>414</v>
      </c>
      <c r="O21" s="20">
        <v>0.2071574320855947</v>
      </c>
      <c r="P21" s="20">
        <v>0.25909964775557076</v>
      </c>
      <c r="Q21" s="20">
        <v>0.247981431674626</v>
      </c>
      <c r="R21" s="20">
        <v>0.20622746321021343</v>
      </c>
      <c r="S21" s="20">
        <v>0.11553479975668624</v>
      </c>
      <c r="T21" s="20">
        <v>0.21459238021830238</v>
      </c>
    </row>
    <row r="22" spans="4:20" ht="15.75" thickBot="1" x14ac:dyDescent="0.3">
      <c r="E22" s="8" t="s">
        <v>32</v>
      </c>
      <c r="F22" s="20">
        <v>0.11275372521412648</v>
      </c>
      <c r="G22" s="20">
        <v>0.13884740857727065</v>
      </c>
      <c r="H22" s="23">
        <v>0.17624903186105481</v>
      </c>
      <c r="I22" s="20">
        <v>0.14636119706715645</v>
      </c>
      <c r="N22" s="8" t="s">
        <v>32</v>
      </c>
      <c r="O22" s="20">
        <v>0.13578222817340346</v>
      </c>
      <c r="P22" s="20">
        <v>0.12330490432628415</v>
      </c>
      <c r="Q22" s="20">
        <v>0.16249926989433633</v>
      </c>
      <c r="R22" s="20">
        <v>0.1816522106357405</v>
      </c>
      <c r="S22" s="23">
        <v>0.11049192551458902</v>
      </c>
      <c r="T22" s="20">
        <v>0.14636119706715645</v>
      </c>
    </row>
    <row r="23" spans="4:20" ht="15.75" thickTop="1" x14ac:dyDescent="0.25">
      <c r="E23" s="8" t="s">
        <v>87</v>
      </c>
      <c r="F23" s="20">
        <v>0.14774231676580951</v>
      </c>
      <c r="G23" s="20">
        <v>0.54828879833717381</v>
      </c>
      <c r="H23" s="20">
        <v>0.30396888489701668</v>
      </c>
      <c r="I23" s="20">
        <v>1</v>
      </c>
      <c r="N23" s="8" t="s">
        <v>87</v>
      </c>
      <c r="O23" s="20">
        <v>0.44135925398573572</v>
      </c>
      <c r="P23" s="20">
        <v>6.2487402221079125E-2</v>
      </c>
      <c r="Q23" s="20">
        <v>0.28987952895191316</v>
      </c>
      <c r="R23" s="20">
        <v>0.12409517712678728</v>
      </c>
      <c r="S23" s="20">
        <v>8.2178637714484748E-2</v>
      </c>
      <c r="T23" s="20">
        <v>1</v>
      </c>
    </row>
    <row r="24" spans="4:20" x14ac:dyDescent="0.25">
      <c r="D24" s="26"/>
      <c r="E24" s="27"/>
      <c r="F24" s="27"/>
      <c r="G24" s="27"/>
      <c r="H24" s="27"/>
      <c r="I24" s="27"/>
      <c r="J24" s="27"/>
    </row>
    <row r="25" spans="4:20" x14ac:dyDescent="0.25">
      <c r="D25" s="7"/>
      <c r="E25" s="19"/>
      <c r="F25" s="19"/>
      <c r="G25" s="19"/>
      <c r="H25" s="19"/>
      <c r="I25" s="19"/>
      <c r="J25" s="19"/>
    </row>
    <row r="27" spans="4:20" x14ac:dyDescent="0.25">
      <c r="E27" s="13" t="s">
        <v>433</v>
      </c>
      <c r="F27" s="28"/>
      <c r="G27" s="28"/>
    </row>
    <row r="28" spans="4:20" x14ac:dyDescent="0.25">
      <c r="E28" s="15"/>
      <c r="F28" s="16" t="s">
        <v>308</v>
      </c>
      <c r="G28" s="16" t="s">
        <v>309</v>
      </c>
      <c r="H28" s="16" t="s">
        <v>310</v>
      </c>
      <c r="I28" s="16" t="s">
        <v>311</v>
      </c>
      <c r="J28" s="16" t="s">
        <v>312</v>
      </c>
      <c r="K28" s="16" t="s">
        <v>81</v>
      </c>
    </row>
    <row r="29" spans="4:20" x14ac:dyDescent="0.25">
      <c r="E29" s="8" t="s">
        <v>412</v>
      </c>
      <c r="F29" s="20">
        <v>0.25630166464431975</v>
      </c>
      <c r="G29" s="20">
        <v>0.29959566841886764</v>
      </c>
      <c r="H29" s="20">
        <v>0.30271451959179274</v>
      </c>
      <c r="I29" s="20">
        <v>0.2866889451794547</v>
      </c>
      <c r="J29" s="20">
        <v>0.3079130133048833</v>
      </c>
      <c r="K29" s="20">
        <v>0.29134449946706353</v>
      </c>
    </row>
    <row r="30" spans="4:20" x14ac:dyDescent="0.25">
      <c r="E30" s="8" t="s">
        <v>413</v>
      </c>
      <c r="F30" s="20">
        <v>0.37434352722584557</v>
      </c>
      <c r="G30" s="20">
        <v>0.32746180338317066</v>
      </c>
      <c r="H30" s="20">
        <v>0.34820439493648198</v>
      </c>
      <c r="I30" s="20">
        <v>0.37765074366303253</v>
      </c>
      <c r="J30" s="20">
        <v>0.28683443214716681</v>
      </c>
      <c r="K30" s="20">
        <v>0.34770192324747762</v>
      </c>
    </row>
    <row r="31" spans="4:20" x14ac:dyDescent="0.25">
      <c r="E31" s="8" t="s">
        <v>414</v>
      </c>
      <c r="F31" s="20">
        <v>0.21417838995904748</v>
      </c>
      <c r="G31" s="20">
        <v>0.22198622407512439</v>
      </c>
      <c r="H31" s="20">
        <v>0.20534305068699771</v>
      </c>
      <c r="I31" s="20">
        <v>0.21235901210056995</v>
      </c>
      <c r="J31" s="20">
        <v>0.22891235557028697</v>
      </c>
      <c r="K31" s="20">
        <v>0.21459238021830238</v>
      </c>
    </row>
    <row r="32" spans="4:20" ht="15.75" thickBot="1" x14ac:dyDescent="0.3">
      <c r="E32" s="8" t="s">
        <v>32</v>
      </c>
      <c r="F32" s="20">
        <v>0.1551764181707872</v>
      </c>
      <c r="G32" s="20">
        <v>0.15095630412283728</v>
      </c>
      <c r="H32" s="20">
        <v>0.14373803478472766</v>
      </c>
      <c r="I32" s="20">
        <v>0.12330129905694286</v>
      </c>
      <c r="J32" s="23">
        <v>0.17634019897766293</v>
      </c>
      <c r="K32" s="20">
        <v>0.14636119706715645</v>
      </c>
    </row>
    <row r="33" spans="5:21" ht="15.75" thickTop="1" x14ac:dyDescent="0.25">
      <c r="E33" s="8" t="s">
        <v>87</v>
      </c>
      <c r="F33" s="20">
        <v>0.17010105635903633</v>
      </c>
      <c r="G33" s="20">
        <v>0.27577727288119469</v>
      </c>
      <c r="H33" s="20">
        <v>0.2878538061014369</v>
      </c>
      <c r="I33" s="20">
        <v>0.18842890982650942</v>
      </c>
      <c r="J33" s="20">
        <v>7.7838954831822668E-2</v>
      </c>
      <c r="K33" s="20">
        <v>1</v>
      </c>
    </row>
    <row r="35" spans="5:21" x14ac:dyDescent="0.25">
      <c r="E35" s="13" t="s">
        <v>433</v>
      </c>
    </row>
    <row r="36" spans="5:21" x14ac:dyDescent="0.25">
      <c r="E36" s="15"/>
      <c r="F36" s="16" t="s">
        <v>326</v>
      </c>
      <c r="G36" s="16" t="s">
        <v>327</v>
      </c>
      <c r="H36" s="16" t="s">
        <v>328</v>
      </c>
      <c r="I36" s="16" t="s">
        <v>329</v>
      </c>
      <c r="J36" s="16" t="s">
        <v>330</v>
      </c>
      <c r="K36" s="16" t="s">
        <v>331</v>
      </c>
      <c r="L36" s="16" t="s">
        <v>332</v>
      </c>
      <c r="M36" s="16" t="s">
        <v>333</v>
      </c>
      <c r="N36" s="16" t="s">
        <v>334</v>
      </c>
      <c r="O36" s="16" t="s">
        <v>335</v>
      </c>
      <c r="P36" s="16" t="s">
        <v>336</v>
      </c>
      <c r="Q36" s="16" t="s">
        <v>337</v>
      </c>
      <c r="R36" s="16" t="s">
        <v>338</v>
      </c>
      <c r="S36" s="16" t="s">
        <v>339</v>
      </c>
      <c r="T36" s="16" t="s">
        <v>340</v>
      </c>
      <c r="U36" s="16" t="s">
        <v>81</v>
      </c>
    </row>
    <row r="37" spans="5:21" x14ac:dyDescent="0.25">
      <c r="E37" s="8" t="s">
        <v>412</v>
      </c>
      <c r="F37" s="20">
        <v>0.26560070798153507</v>
      </c>
      <c r="G37" s="20">
        <v>0.2577758376077704</v>
      </c>
      <c r="H37" s="20">
        <v>0.29948975860575272</v>
      </c>
      <c r="I37" s="20">
        <v>0.28385761857036629</v>
      </c>
      <c r="J37" s="42">
        <v>0.36977414369973688</v>
      </c>
      <c r="K37" s="20">
        <v>0.31251490426203449</v>
      </c>
      <c r="L37" s="20">
        <v>0.26823046616070961</v>
      </c>
      <c r="M37" s="20">
        <v>0.29166666666666669</v>
      </c>
      <c r="N37" s="20">
        <v>0.25261121605743703</v>
      </c>
      <c r="O37" s="20">
        <v>0.30991538583750594</v>
      </c>
      <c r="P37" s="20">
        <v>0.27600963624665198</v>
      </c>
      <c r="Q37" s="20">
        <v>0.27083519791709043</v>
      </c>
      <c r="R37" s="20">
        <v>0.283884489986027</v>
      </c>
      <c r="S37" s="20">
        <v>0.31511456158982432</v>
      </c>
      <c r="T37" s="20">
        <v>0.27344994384785337</v>
      </c>
      <c r="U37" s="20">
        <v>0.29134449946706353</v>
      </c>
    </row>
    <row r="38" spans="5:21" x14ac:dyDescent="0.25">
      <c r="E38" s="8" t="s">
        <v>413</v>
      </c>
      <c r="F38" s="20">
        <v>0.39324666937740677</v>
      </c>
      <c r="G38" s="20">
        <v>0.36721052057186515</v>
      </c>
      <c r="H38" s="20">
        <v>0.31773356060733915</v>
      </c>
      <c r="I38" s="20">
        <v>0.30991561863502637</v>
      </c>
      <c r="J38" s="20">
        <v>0.29945102115633598</v>
      </c>
      <c r="K38" s="20">
        <v>0.37237509643934258</v>
      </c>
      <c r="L38" s="20">
        <v>0.35155697230145905</v>
      </c>
      <c r="M38" s="20">
        <v>0.33072644207295809</v>
      </c>
      <c r="N38" s="20">
        <v>0.356767739715801</v>
      </c>
      <c r="O38" s="20">
        <v>0.28384438374137072</v>
      </c>
      <c r="P38" s="20">
        <v>0.34636620729900797</v>
      </c>
      <c r="Q38" s="20">
        <v>0.39585858996786139</v>
      </c>
      <c r="R38" s="20">
        <v>0.39841121978988769</v>
      </c>
      <c r="S38" s="20">
        <v>0.2890284542425019</v>
      </c>
      <c r="T38" s="20">
        <v>0.46355982589164468</v>
      </c>
      <c r="U38" s="20">
        <v>0.34770192324747762</v>
      </c>
    </row>
    <row r="39" spans="5:21" x14ac:dyDescent="0.25">
      <c r="E39" s="8" t="s">
        <v>414</v>
      </c>
      <c r="F39" s="20">
        <v>0.2005070678562032</v>
      </c>
      <c r="G39" s="20">
        <v>0.22916211939321185</v>
      </c>
      <c r="H39" s="20">
        <v>0.22394365404845887</v>
      </c>
      <c r="I39" s="41">
        <v>0.27342795253952346</v>
      </c>
      <c r="J39" s="20">
        <v>0.19014715231726617</v>
      </c>
      <c r="K39" s="20">
        <v>0.20834171089238537</v>
      </c>
      <c r="L39" s="20">
        <v>0.2343688322521543</v>
      </c>
      <c r="M39" s="20">
        <v>0.21612785101485668</v>
      </c>
      <c r="N39" s="20">
        <v>0.236986114627354</v>
      </c>
      <c r="O39" s="20">
        <v>0.22912961700688292</v>
      </c>
      <c r="P39" s="20">
        <v>0.20832398138588379</v>
      </c>
      <c r="Q39" s="20">
        <v>0.17185631178552541</v>
      </c>
      <c r="R39" s="20">
        <v>0.17707740343976952</v>
      </c>
      <c r="S39" s="20">
        <v>0.23960889149302378</v>
      </c>
      <c r="T39" s="42">
        <v>0.14581941763250805</v>
      </c>
      <c r="U39" s="20">
        <v>0.21459238021830238</v>
      </c>
    </row>
    <row r="40" spans="5:21" ht="15.75" thickBot="1" x14ac:dyDescent="0.3">
      <c r="E40" s="8" t="s">
        <v>32</v>
      </c>
      <c r="F40" s="20">
        <v>0.14064555478485494</v>
      </c>
      <c r="G40" s="20">
        <v>0.14585152242715269</v>
      </c>
      <c r="H40" s="20">
        <v>0.15883302673844926</v>
      </c>
      <c r="I40" s="20">
        <v>0.13279881025508389</v>
      </c>
      <c r="J40" s="20">
        <v>0.14062768282666097</v>
      </c>
      <c r="K40" s="20">
        <v>0.10676828840623757</v>
      </c>
      <c r="L40" s="20">
        <v>0.14584372928567704</v>
      </c>
      <c r="M40" s="20">
        <v>0.1614790402455186</v>
      </c>
      <c r="N40" s="20">
        <v>0.15363492959940797</v>
      </c>
      <c r="O40" s="20">
        <v>0.17711061341424039</v>
      </c>
      <c r="P40" s="20">
        <v>0.16930017506845627</v>
      </c>
      <c r="Q40" s="20">
        <v>0.16144990032952281</v>
      </c>
      <c r="R40" s="20">
        <v>0.14062688678431576</v>
      </c>
      <c r="S40" s="20">
        <v>0.15624809267464998</v>
      </c>
      <c r="T40" s="23">
        <v>0.11717081262799386</v>
      </c>
      <c r="U40" s="20">
        <v>0.14636119706715645</v>
      </c>
    </row>
    <row r="41" spans="5:21" ht="15.75" thickTop="1" x14ac:dyDescent="0.25">
      <c r="E41" s="8" t="s">
        <v>87</v>
      </c>
      <c r="F41" s="20">
        <v>6.741766897955169E-2</v>
      </c>
      <c r="G41" s="20">
        <v>5.9101925504999604E-2</v>
      </c>
      <c r="H41" s="20">
        <v>7.1659794662250517E-2</v>
      </c>
      <c r="I41" s="20">
        <v>6.2345903968239899E-2</v>
      </c>
      <c r="J41" s="20">
        <v>8.6870655278005776E-2</v>
      </c>
      <c r="K41" s="20">
        <v>8.6215167645194948E-2</v>
      </c>
      <c r="L41" s="20">
        <v>0.10825382287160022</v>
      </c>
      <c r="M41" s="20">
        <v>4.6237275235467605E-2</v>
      </c>
      <c r="N41" s="20">
        <v>6.2100801581555398E-2</v>
      </c>
      <c r="O41" s="20">
        <v>7.8658919066224409E-2</v>
      </c>
      <c r="P41" s="20">
        <v>5.3883018435892022E-2</v>
      </c>
      <c r="Q41" s="20">
        <v>4.9546560584633692E-2</v>
      </c>
      <c r="R41" s="20">
        <v>4.673796136089875E-2</v>
      </c>
      <c r="S41" s="20">
        <v>6.6049449406513597E-2</v>
      </c>
      <c r="T41" s="20">
        <v>5.4921075418971892E-2</v>
      </c>
      <c r="U41" s="20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="80" zoomScaleNormal="80" workbookViewId="0">
      <selection activeCell="D13" sqref="D13"/>
    </sheetView>
  </sheetViews>
  <sheetFormatPr defaultRowHeight="15" x14ac:dyDescent="0.25"/>
  <cols>
    <col min="1" max="1" width="18.28515625" style="14" customWidth="1"/>
    <col min="2" max="2" width="9.140625" style="14"/>
    <col min="3" max="3" width="2.85546875" style="14" customWidth="1"/>
    <col min="4" max="4" width="18.28515625" style="14" customWidth="1"/>
    <col min="5" max="10" width="12.85546875" style="14" customWidth="1"/>
    <col min="11" max="12" width="7.5703125" style="14" customWidth="1"/>
    <col min="13" max="13" width="18.28515625" style="14" customWidth="1"/>
    <col min="14" max="20" width="18.7109375" style="14" customWidth="1"/>
    <col min="21" max="16384" width="9.140625" style="14"/>
  </cols>
  <sheetData>
    <row r="1" spans="1:4" x14ac:dyDescent="0.25">
      <c r="A1" s="13" t="s">
        <v>421</v>
      </c>
    </row>
    <row r="2" spans="1:4" x14ac:dyDescent="0.25">
      <c r="A2" s="15"/>
      <c r="B2" s="16" t="s">
        <v>434</v>
      </c>
    </row>
    <row r="3" spans="1:4" x14ac:dyDescent="0.25">
      <c r="A3" s="8" t="s">
        <v>11</v>
      </c>
      <c r="B3" s="17">
        <v>7.3476293600408935</v>
      </c>
    </row>
    <row r="4" spans="1:4" x14ac:dyDescent="0.25">
      <c r="A4" s="8" t="s">
        <v>12</v>
      </c>
      <c r="B4" s="17">
        <v>4.3036431567252382</v>
      </c>
    </row>
    <row r="5" spans="1:4" x14ac:dyDescent="0.25">
      <c r="A5" s="8" t="s">
        <v>13</v>
      </c>
      <c r="B5" s="17">
        <v>6.337267334140666</v>
      </c>
    </row>
    <row r="6" spans="1:4" x14ac:dyDescent="0.25">
      <c r="A6" s="8" t="s">
        <v>14</v>
      </c>
      <c r="B6" s="17">
        <v>9.4673618759362661</v>
      </c>
    </row>
    <row r="7" spans="1:4" x14ac:dyDescent="0.25">
      <c r="A7" s="8" t="s">
        <v>15</v>
      </c>
      <c r="B7" s="17">
        <v>18.766699615737508</v>
      </c>
    </row>
    <row r="8" spans="1:4" x14ac:dyDescent="0.25">
      <c r="A8" s="8" t="s">
        <v>16</v>
      </c>
      <c r="B8" s="17">
        <v>17.386103984687551</v>
      </c>
    </row>
    <row r="9" spans="1:4" x14ac:dyDescent="0.25">
      <c r="A9" s="8" t="s">
        <v>17</v>
      </c>
      <c r="B9" s="17">
        <v>17.377154522542163</v>
      </c>
    </row>
    <row r="10" spans="1:4" x14ac:dyDescent="0.25">
      <c r="A10" s="8" t="s">
        <v>18</v>
      </c>
      <c r="B10" s="17">
        <v>13.302287031019965</v>
      </c>
    </row>
    <row r="11" spans="1:4" x14ac:dyDescent="0.25">
      <c r="A11" s="8" t="s">
        <v>19</v>
      </c>
      <c r="B11" s="17">
        <v>2.9363507802157223</v>
      </c>
    </row>
    <row r="12" spans="1:4" x14ac:dyDescent="0.25">
      <c r="A12" s="8" t="s">
        <v>20</v>
      </c>
      <c r="B12" s="17">
        <v>2.7755023389540256</v>
      </c>
    </row>
    <row r="13" spans="1:4" x14ac:dyDescent="0.25">
      <c r="B13" s="18">
        <f>SUM(B3:B12)</f>
        <v>100</v>
      </c>
    </row>
    <row r="14" spans="1:4" x14ac:dyDescent="0.25">
      <c r="B14" s="18"/>
    </row>
    <row r="15" spans="1:4" x14ac:dyDescent="0.25">
      <c r="B15" s="18"/>
    </row>
    <row r="16" spans="1:4" x14ac:dyDescent="0.25">
      <c r="D16" s="13" t="s">
        <v>433</v>
      </c>
    </row>
    <row r="17" spans="4:20" x14ac:dyDescent="0.25">
      <c r="D17" s="15"/>
      <c r="E17" s="16" t="s">
        <v>79</v>
      </c>
      <c r="F17" s="16" t="s">
        <v>80</v>
      </c>
      <c r="G17" s="16" t="s">
        <v>81</v>
      </c>
      <c r="M17" s="15"/>
      <c r="N17" s="16" t="s">
        <v>423</v>
      </c>
      <c r="O17" s="16" t="s">
        <v>424</v>
      </c>
      <c r="P17" s="16" t="s">
        <v>425</v>
      </c>
      <c r="Q17" s="16" t="s">
        <v>426</v>
      </c>
      <c r="R17" s="16" t="s">
        <v>81</v>
      </c>
    </row>
    <row r="18" spans="4:20" x14ac:dyDescent="0.25">
      <c r="D18" s="8" t="s">
        <v>11</v>
      </c>
      <c r="E18" s="20">
        <v>5.2716120697038335E-2</v>
      </c>
      <c r="F18" s="20">
        <v>8.9951252243249999E-2</v>
      </c>
      <c r="G18" s="20">
        <v>7.3476293600408929E-2</v>
      </c>
      <c r="M18" s="8" t="s">
        <v>11</v>
      </c>
      <c r="N18" s="20">
        <v>0.11728193781297309</v>
      </c>
      <c r="O18" s="20">
        <v>8.8268183625607607E-2</v>
      </c>
      <c r="P18" s="20">
        <v>6.0131529219053771E-2</v>
      </c>
      <c r="Q18" s="20">
        <v>6.1939456060280763E-2</v>
      </c>
      <c r="R18" s="20">
        <v>7.3476293600408929E-2</v>
      </c>
    </row>
    <row r="19" spans="4:20" x14ac:dyDescent="0.25">
      <c r="D19" s="8" t="s">
        <v>12</v>
      </c>
      <c r="E19" s="20">
        <v>3.7506901685377902E-2</v>
      </c>
      <c r="F19" s="20">
        <v>4.7424582694040221E-2</v>
      </c>
      <c r="G19" s="20">
        <v>4.3036431567252384E-2</v>
      </c>
      <c r="M19" s="8" t="s">
        <v>12</v>
      </c>
      <c r="N19" s="20">
        <v>3.8414657816078571E-2</v>
      </c>
      <c r="O19" s="20">
        <v>4.6859099724902417E-2</v>
      </c>
      <c r="P19" s="20">
        <v>4.8159047564455444E-2</v>
      </c>
      <c r="Q19" s="20">
        <v>3.1890838071624961E-2</v>
      </c>
      <c r="R19" s="20">
        <v>4.3036431567252384E-2</v>
      </c>
    </row>
    <row r="20" spans="4:20" x14ac:dyDescent="0.25">
      <c r="D20" s="8" t="s">
        <v>13</v>
      </c>
      <c r="E20" s="20">
        <v>5.9261560664675583E-2</v>
      </c>
      <c r="F20" s="20">
        <v>6.6635190067084196E-2</v>
      </c>
      <c r="G20" s="20">
        <v>6.3372673341406657E-2</v>
      </c>
      <c r="M20" s="8" t="s">
        <v>13</v>
      </c>
      <c r="N20" s="20">
        <v>6.5606925197003216E-2</v>
      </c>
      <c r="O20" s="20">
        <v>6.0828214137905852E-2</v>
      </c>
      <c r="P20" s="20">
        <v>6.3388184133134226E-2</v>
      </c>
      <c r="Q20" s="20">
        <v>6.5062919434036748E-2</v>
      </c>
      <c r="R20" s="20">
        <v>6.3372673341406657E-2</v>
      </c>
    </row>
    <row r="21" spans="4:20" x14ac:dyDescent="0.25">
      <c r="D21" s="8" t="s">
        <v>14</v>
      </c>
      <c r="E21" s="20">
        <v>8.9721909912733544E-2</v>
      </c>
      <c r="F21" s="20">
        <v>9.8603219868145339E-2</v>
      </c>
      <c r="G21" s="20">
        <v>9.4673618759362685E-2</v>
      </c>
      <c r="M21" s="8" t="s">
        <v>14</v>
      </c>
      <c r="N21" s="20">
        <v>8.6110787624704005E-2</v>
      </c>
      <c r="O21" s="20">
        <v>9.497926624414707E-2</v>
      </c>
      <c r="P21" s="20">
        <v>9.6423994706964222E-2</v>
      </c>
      <c r="Q21" s="20">
        <v>9.5047475258153227E-2</v>
      </c>
      <c r="R21" s="20">
        <v>9.4673618759362685E-2</v>
      </c>
    </row>
    <row r="22" spans="4:20" x14ac:dyDescent="0.25">
      <c r="D22" s="8" t="s">
        <v>15</v>
      </c>
      <c r="E22" s="20">
        <v>0.18097266841478996</v>
      </c>
      <c r="F22" s="20">
        <v>0.1929795132165566</v>
      </c>
      <c r="G22" s="20">
        <v>0.18766699615737509</v>
      </c>
      <c r="M22" s="8" t="s">
        <v>15</v>
      </c>
      <c r="N22" s="20">
        <v>0.1810255813050736</v>
      </c>
      <c r="O22" s="20">
        <v>0.18768309407688125</v>
      </c>
      <c r="P22" s="20">
        <v>0.18996441191243954</v>
      </c>
      <c r="Q22" s="20">
        <v>0.18651785776121782</v>
      </c>
      <c r="R22" s="20">
        <v>0.18766699615737509</v>
      </c>
    </row>
    <row r="23" spans="4:20" x14ac:dyDescent="0.25">
      <c r="D23" s="8" t="s">
        <v>16</v>
      </c>
      <c r="E23" s="20">
        <v>0.19335470198385871</v>
      </c>
      <c r="F23" s="20">
        <v>0.15839116495714506</v>
      </c>
      <c r="G23" s="20">
        <v>0.17386103984687551</v>
      </c>
      <c r="M23" s="8" t="s">
        <v>16</v>
      </c>
      <c r="N23" s="20">
        <v>0.14752921082256124</v>
      </c>
      <c r="O23" s="20">
        <v>0.15535466489219257</v>
      </c>
      <c r="P23" s="20">
        <v>0.17730989811294726</v>
      </c>
      <c r="Q23" s="20">
        <v>0.19920216634000734</v>
      </c>
      <c r="R23" s="20">
        <v>0.17386103984687551</v>
      </c>
    </row>
    <row r="24" spans="4:20" x14ac:dyDescent="0.25">
      <c r="D24" s="8" t="s">
        <v>17</v>
      </c>
      <c r="E24" s="20">
        <v>0.20267994948786305</v>
      </c>
      <c r="F24" s="20">
        <v>0.15083027364396351</v>
      </c>
      <c r="G24" s="20">
        <v>0.17377154522542163</v>
      </c>
      <c r="M24" s="8" t="s">
        <v>17</v>
      </c>
      <c r="N24" s="20">
        <v>0.14016148441442491</v>
      </c>
      <c r="O24" s="20">
        <v>0.14894059028313142</v>
      </c>
      <c r="P24" s="20">
        <v>0.19204645591031377</v>
      </c>
      <c r="Q24" s="20">
        <v>0.18268451634797184</v>
      </c>
      <c r="R24" s="20">
        <v>0.17377154522542163</v>
      </c>
    </row>
    <row r="25" spans="4:20" x14ac:dyDescent="0.25">
      <c r="D25" s="8" t="s">
        <v>18</v>
      </c>
      <c r="E25" s="20">
        <v>0.13330411695782821</v>
      </c>
      <c r="F25" s="20">
        <v>0.13279967723229585</v>
      </c>
      <c r="G25" s="20">
        <v>0.13302287031019966</v>
      </c>
      <c r="M25" s="8" t="s">
        <v>18</v>
      </c>
      <c r="N25" s="20">
        <v>0.14104266138736851</v>
      </c>
      <c r="O25" s="20">
        <v>0.14152675100828538</v>
      </c>
      <c r="P25" s="20">
        <v>0.12768185823641254</v>
      </c>
      <c r="Q25" s="20">
        <v>0.12989209853799752</v>
      </c>
      <c r="R25" s="20">
        <v>0.13302287031019966</v>
      </c>
    </row>
    <row r="26" spans="4:20" x14ac:dyDescent="0.25">
      <c r="D26" s="8" t="s">
        <v>19</v>
      </c>
      <c r="E26" s="20">
        <v>2.9168390189857851E-2</v>
      </c>
      <c r="F26" s="20">
        <v>2.9518350182713708E-2</v>
      </c>
      <c r="G26" s="20">
        <v>2.9363507802157223E-2</v>
      </c>
      <c r="M26" s="8" t="s">
        <v>19</v>
      </c>
      <c r="N26" s="20">
        <v>3.2921858623500638E-2</v>
      </c>
      <c r="O26" s="20">
        <v>3.8340001136096209E-2</v>
      </c>
      <c r="P26" s="20">
        <v>2.3198808484013535E-2</v>
      </c>
      <c r="Q26" s="20">
        <v>2.918637588215332E-2</v>
      </c>
      <c r="R26" s="20">
        <v>2.9363507802157223E-2</v>
      </c>
    </row>
    <row r="27" spans="4:20" ht="15.75" thickBot="1" x14ac:dyDescent="0.3">
      <c r="D27" s="8" t="s">
        <v>20</v>
      </c>
      <c r="E27" s="20">
        <v>2.1313680005976905E-2</v>
      </c>
      <c r="F27" s="23">
        <v>3.2866775894805494E-2</v>
      </c>
      <c r="G27" s="20">
        <v>2.7755023389540258E-2</v>
      </c>
      <c r="M27" s="8" t="s">
        <v>20</v>
      </c>
      <c r="N27" s="20">
        <v>4.9904894996312253E-2</v>
      </c>
      <c r="O27" s="20">
        <v>3.7220134870850206E-2</v>
      </c>
      <c r="P27" s="20">
        <v>2.169581172026578E-2</v>
      </c>
      <c r="Q27" s="23">
        <v>1.8576296306556501E-2</v>
      </c>
      <c r="R27" s="20">
        <v>2.7755023389540258E-2</v>
      </c>
    </row>
    <row r="28" spans="4:20" ht="15.75" thickTop="1" x14ac:dyDescent="0.25">
      <c r="D28" s="8" t="s">
        <v>87</v>
      </c>
      <c r="E28" s="20">
        <v>0.44245737717871025</v>
      </c>
      <c r="F28" s="20">
        <v>0.55754262282128975</v>
      </c>
      <c r="G28" s="20">
        <v>1</v>
      </c>
      <c r="M28" s="8" t="s">
        <v>87</v>
      </c>
      <c r="N28" s="20">
        <v>0.10385004248978874</v>
      </c>
      <c r="O28" s="20">
        <v>0.24838587178242649</v>
      </c>
      <c r="P28" s="20">
        <v>0.41493133101883578</v>
      </c>
      <c r="Q28" s="20">
        <v>0.23283275470894901</v>
      </c>
      <c r="R28" s="20">
        <v>1</v>
      </c>
    </row>
    <row r="31" spans="4:20" x14ac:dyDescent="0.25">
      <c r="D31" s="15"/>
      <c r="E31" s="16" t="s">
        <v>94</v>
      </c>
      <c r="F31" s="16" t="s">
        <v>95</v>
      </c>
      <c r="G31" s="16" t="s">
        <v>96</v>
      </c>
      <c r="H31" s="16" t="s">
        <v>81</v>
      </c>
      <c r="M31" s="15"/>
      <c r="N31" s="16" t="s">
        <v>431</v>
      </c>
      <c r="O31" s="16" t="s">
        <v>427</v>
      </c>
      <c r="P31" s="16" t="s">
        <v>428</v>
      </c>
      <c r="Q31" s="16" t="s">
        <v>429</v>
      </c>
      <c r="R31" s="16" t="s">
        <v>430</v>
      </c>
      <c r="S31" s="16" t="s">
        <v>81</v>
      </c>
      <c r="T31" s="16"/>
    </row>
    <row r="32" spans="4:20" x14ac:dyDescent="0.25">
      <c r="D32" s="8" t="s">
        <v>11</v>
      </c>
      <c r="E32" s="20">
        <v>1.9321180171846905E-2</v>
      </c>
      <c r="F32" s="20">
        <v>7.6496066784159503E-2</v>
      </c>
      <c r="G32" s="20">
        <v>9.4351108187537794E-2</v>
      </c>
      <c r="H32" s="20">
        <v>7.3476293600408929E-2</v>
      </c>
      <c r="M32" s="8" t="s">
        <v>11</v>
      </c>
      <c r="N32" s="20">
        <v>6.4970580014869828E-2</v>
      </c>
      <c r="O32" s="20">
        <v>6.8442511902765055E-2</v>
      </c>
      <c r="P32" s="20">
        <v>9.0254966804529158E-2</v>
      </c>
      <c r="Q32" s="20">
        <v>0.10947276093947958</v>
      </c>
      <c r="R32" s="20">
        <v>9.4431254047053752E-3</v>
      </c>
      <c r="S32" s="20">
        <v>7.3476293600408929E-2</v>
      </c>
      <c r="T32" s="25"/>
    </row>
    <row r="33" spans="4:20" x14ac:dyDescent="0.25">
      <c r="D33" s="8" t="s">
        <v>12</v>
      </c>
      <c r="E33" s="20">
        <v>2.6489198857264473E-2</v>
      </c>
      <c r="F33" s="20">
        <v>4.077398217608779E-2</v>
      </c>
      <c r="G33" s="20">
        <v>5.5160047956033229E-2</v>
      </c>
      <c r="H33" s="20">
        <v>4.3036431567252384E-2</v>
      </c>
      <c r="M33" s="8" t="s">
        <v>12</v>
      </c>
      <c r="N33" s="20">
        <v>3.7296978354709479E-2</v>
      </c>
      <c r="O33" s="20">
        <v>1.3993006722320428E-2</v>
      </c>
      <c r="P33" s="20">
        <v>5.698579005776875E-2</v>
      </c>
      <c r="Q33" s="20">
        <v>5.3133222882759963E-2</v>
      </c>
      <c r="R33" s="20">
        <v>3.1493436414653769E-2</v>
      </c>
      <c r="S33" s="20">
        <v>4.3036431567252384E-2</v>
      </c>
      <c r="T33" s="25"/>
    </row>
    <row r="34" spans="4:20" x14ac:dyDescent="0.25">
      <c r="D34" s="8" t="s">
        <v>13</v>
      </c>
      <c r="E34" s="20">
        <v>4.4669826379509343E-2</v>
      </c>
      <c r="F34" s="20">
        <v>6.9081813389329921E-2</v>
      </c>
      <c r="G34" s="20">
        <v>6.2165130022386557E-2</v>
      </c>
      <c r="H34" s="20">
        <v>6.3372673341406657E-2</v>
      </c>
      <c r="M34" s="8" t="s">
        <v>13</v>
      </c>
      <c r="N34" s="20">
        <v>6.9614206354570649E-2</v>
      </c>
      <c r="O34" s="20">
        <v>5.4043069300543208E-2</v>
      </c>
      <c r="P34" s="20">
        <v>6.7383885385926906E-2</v>
      </c>
      <c r="Q34" s="20">
        <v>5.5270766332066401E-2</v>
      </c>
      <c r="R34" s="20">
        <v>3.5030316111688872E-2</v>
      </c>
      <c r="S34" s="20">
        <v>6.3372673341406657E-2</v>
      </c>
      <c r="T34" s="25"/>
    </row>
    <row r="35" spans="4:20" x14ac:dyDescent="0.25">
      <c r="D35" s="8" t="s">
        <v>14</v>
      </c>
      <c r="E35" s="20">
        <v>6.0722149914458554E-2</v>
      </c>
      <c r="F35" s="20">
        <v>0.10135557903451481</v>
      </c>
      <c r="G35" s="20">
        <v>9.9122839591312739E-2</v>
      </c>
      <c r="H35" s="20">
        <v>9.4673618759362685E-2</v>
      </c>
      <c r="M35" s="8" t="s">
        <v>14</v>
      </c>
      <c r="N35" s="20">
        <v>9.908260064996155E-2</v>
      </c>
      <c r="O35" s="20">
        <v>8.2751635420564365E-2</v>
      </c>
      <c r="P35" s="20">
        <v>0.10322998745608936</v>
      </c>
      <c r="Q35" s="20">
        <v>9.7846213819315853E-2</v>
      </c>
      <c r="R35" s="20">
        <v>4.5086631477738753E-2</v>
      </c>
      <c r="S35" s="20">
        <v>9.4673618759362685E-2</v>
      </c>
      <c r="T35" s="25"/>
    </row>
    <row r="36" spans="4:20" x14ac:dyDescent="0.25">
      <c r="D36" s="8" t="s">
        <v>15</v>
      </c>
      <c r="E36" s="20">
        <v>0.1709819394306514</v>
      </c>
      <c r="F36" s="20">
        <v>0.20032748001408737</v>
      </c>
      <c r="G36" s="20">
        <v>0.17294011861691405</v>
      </c>
      <c r="H36" s="20">
        <v>0.18766699615737509</v>
      </c>
      <c r="M36" s="8" t="s">
        <v>15</v>
      </c>
      <c r="N36" s="20">
        <v>0.20481643792574947</v>
      </c>
      <c r="O36" s="20">
        <v>0.16981923280389147</v>
      </c>
      <c r="P36" s="20">
        <v>0.17634485463248567</v>
      </c>
      <c r="Q36" s="20">
        <v>0.18873729006269696</v>
      </c>
      <c r="R36" s="20">
        <v>0.14745501638443576</v>
      </c>
      <c r="S36" s="20">
        <v>0.18766699615737509</v>
      </c>
      <c r="T36" s="25"/>
    </row>
    <row r="37" spans="4:20" x14ac:dyDescent="0.25">
      <c r="D37" s="8" t="s">
        <v>16</v>
      </c>
      <c r="E37" s="20">
        <v>0.18918439571174034</v>
      </c>
      <c r="F37" s="20">
        <v>0.17902730936273742</v>
      </c>
      <c r="G37" s="20">
        <v>0.15709446914156577</v>
      </c>
      <c r="H37" s="20">
        <v>0.17386103984687551</v>
      </c>
      <c r="M37" s="8" t="s">
        <v>16</v>
      </c>
      <c r="N37" s="20">
        <v>0.18949813396368764</v>
      </c>
      <c r="O37" s="20">
        <v>0.15792291911280854</v>
      </c>
      <c r="P37" s="20">
        <v>0.1582451875606683</v>
      </c>
      <c r="Q37" s="20">
        <v>0.14971900074716565</v>
      </c>
      <c r="R37" s="20">
        <v>0.19353746835939803</v>
      </c>
      <c r="S37" s="20">
        <v>0.17386103984687551</v>
      </c>
      <c r="T37" s="25"/>
    </row>
    <row r="38" spans="4:20" x14ac:dyDescent="0.25">
      <c r="D38" s="8" t="s">
        <v>17</v>
      </c>
      <c r="E38" s="20">
        <v>0.23086368212961372</v>
      </c>
      <c r="F38" s="20">
        <v>0.16781916985948653</v>
      </c>
      <c r="G38" s="20">
        <v>0.15675893605508578</v>
      </c>
      <c r="H38" s="20">
        <v>0.17377154522542163</v>
      </c>
      <c r="M38" s="8" t="s">
        <v>17</v>
      </c>
      <c r="N38" s="20">
        <v>0.18246784444034439</v>
      </c>
      <c r="O38" s="20">
        <v>0.22487516612260169</v>
      </c>
      <c r="P38" s="20">
        <v>0.15955659640037048</v>
      </c>
      <c r="Q38" s="20">
        <v>0.11320858915635253</v>
      </c>
      <c r="R38" s="20">
        <v>0.22980397543315739</v>
      </c>
      <c r="S38" s="20">
        <v>0.17377154522542163</v>
      </c>
      <c r="T38" s="25"/>
    </row>
    <row r="39" spans="4:20" x14ac:dyDescent="0.25">
      <c r="D39" s="8" t="s">
        <v>18</v>
      </c>
      <c r="E39" s="20">
        <v>0.19237958028753935</v>
      </c>
      <c r="F39" s="20">
        <v>0.11862952481576491</v>
      </c>
      <c r="G39" s="20">
        <v>0.13013511506265052</v>
      </c>
      <c r="H39" s="20">
        <v>0.13302287031019966</v>
      </c>
      <c r="M39" s="8" t="s">
        <v>18</v>
      </c>
      <c r="N39" s="20">
        <v>0.11259606479155744</v>
      </c>
      <c r="O39" s="20">
        <v>0.14109131259435118</v>
      </c>
      <c r="P39" s="20">
        <v>0.12640284588234313</v>
      </c>
      <c r="Q39" s="20">
        <v>0.15281161680148134</v>
      </c>
      <c r="R39" s="20">
        <v>0.23006396797676748</v>
      </c>
      <c r="S39" s="20">
        <v>0.13302287031019966</v>
      </c>
      <c r="T39" s="25"/>
    </row>
    <row r="40" spans="4:20" x14ac:dyDescent="0.25">
      <c r="D40" s="8" t="s">
        <v>19</v>
      </c>
      <c r="E40" s="20">
        <v>4.051144781971628E-2</v>
      </c>
      <c r="F40" s="20">
        <v>2.3509594635033305E-2</v>
      </c>
      <c r="G40" s="20">
        <v>3.4504206762649467E-2</v>
      </c>
      <c r="H40" s="20">
        <v>2.9363507802157223E-2</v>
      </c>
      <c r="M40" s="8" t="s">
        <v>19</v>
      </c>
      <c r="N40" s="20">
        <v>2.1909257476475884E-2</v>
      </c>
      <c r="O40" s="20">
        <v>5.3049559371895282E-2</v>
      </c>
      <c r="P40" s="20">
        <v>3.2306827948166666E-2</v>
      </c>
      <c r="Q40" s="20">
        <v>2.7736088100574992E-2</v>
      </c>
      <c r="R40" s="20">
        <v>4.3462904460098505E-2</v>
      </c>
      <c r="S40" s="20">
        <v>2.9363507802157223E-2</v>
      </c>
      <c r="T40" s="25"/>
    </row>
    <row r="41" spans="4:20" ht="15.75" thickBot="1" x14ac:dyDescent="0.3">
      <c r="D41" s="8" t="s">
        <v>20</v>
      </c>
      <c r="E41" s="20">
        <v>2.4876599297659684E-2</v>
      </c>
      <c r="F41" s="20">
        <v>2.2979479928798462E-2</v>
      </c>
      <c r="G41" s="23">
        <v>3.7768028603864065E-2</v>
      </c>
      <c r="H41" s="20">
        <v>2.7755023389540258E-2</v>
      </c>
      <c r="M41" s="8" t="s">
        <v>20</v>
      </c>
      <c r="N41" s="20">
        <v>1.7747896028073664E-2</v>
      </c>
      <c r="O41" s="20">
        <v>3.4011586648258776E-2</v>
      </c>
      <c r="P41" s="20">
        <v>2.9289057871651595E-2</v>
      </c>
      <c r="Q41" s="20">
        <v>5.2064451158106748E-2</v>
      </c>
      <c r="R41" s="23">
        <v>3.4623157977356121E-2</v>
      </c>
      <c r="S41" s="20">
        <v>2.7755023389540258E-2</v>
      </c>
      <c r="T41" s="25"/>
    </row>
    <row r="42" spans="4:20" ht="15.75" thickTop="1" x14ac:dyDescent="0.25">
      <c r="D42" s="8" t="s">
        <v>87</v>
      </c>
      <c r="E42" s="20">
        <v>0.14774231676580951</v>
      </c>
      <c r="F42" s="20">
        <v>0.54828879833717381</v>
      </c>
      <c r="G42" s="20">
        <v>0.30396888489701668</v>
      </c>
      <c r="H42" s="20">
        <v>1</v>
      </c>
      <c r="M42" s="8" t="s">
        <v>87</v>
      </c>
      <c r="N42" s="20">
        <v>0.44135925398573572</v>
      </c>
      <c r="O42" s="20">
        <v>6.2487402221079125E-2</v>
      </c>
      <c r="P42" s="20">
        <v>0.28987952895191316</v>
      </c>
      <c r="Q42" s="20">
        <v>0.12409517712678728</v>
      </c>
      <c r="R42" s="20">
        <v>8.2178637714484748E-2</v>
      </c>
      <c r="S42" s="20">
        <v>1</v>
      </c>
      <c r="T42" s="25"/>
    </row>
    <row r="45" spans="4:20" x14ac:dyDescent="0.25">
      <c r="D45" s="15"/>
      <c r="E45" s="16" t="s">
        <v>308</v>
      </c>
      <c r="F45" s="16" t="s">
        <v>309</v>
      </c>
      <c r="G45" s="16" t="s">
        <v>310</v>
      </c>
      <c r="H45" s="16" t="s">
        <v>311</v>
      </c>
      <c r="I45" s="16" t="s">
        <v>312</v>
      </c>
      <c r="J45" s="16" t="s">
        <v>81</v>
      </c>
    </row>
    <row r="46" spans="4:20" x14ac:dyDescent="0.25">
      <c r="D46" s="8" t="s">
        <v>11</v>
      </c>
      <c r="E46" s="20">
        <v>6.7680684058850291E-2</v>
      </c>
      <c r="F46" s="20">
        <v>7.7540740134367889E-2</v>
      </c>
      <c r="G46" s="20">
        <v>6.1109251605982219E-2</v>
      </c>
      <c r="H46" s="20">
        <v>9.1569394286887915E-2</v>
      </c>
      <c r="I46" s="20">
        <v>7.3676632813187842E-2</v>
      </c>
      <c r="J46" s="20">
        <v>7.3476293600408929E-2</v>
      </c>
    </row>
    <row r="47" spans="4:20" x14ac:dyDescent="0.25">
      <c r="D47" s="8" t="s">
        <v>12</v>
      </c>
      <c r="E47" s="20">
        <v>2.8410814500227515E-2</v>
      </c>
      <c r="F47" s="20">
        <v>4.979301029686066E-2</v>
      </c>
      <c r="G47" s="20">
        <v>3.9330634172164654E-2</v>
      </c>
      <c r="H47" s="20">
        <v>4.8049275163879711E-2</v>
      </c>
      <c r="I47" s="20">
        <v>5.2629125730888147E-2</v>
      </c>
      <c r="J47" s="20">
        <v>4.3036431567252384E-2</v>
      </c>
    </row>
    <row r="48" spans="4:20" x14ac:dyDescent="0.25">
      <c r="D48" s="8" t="s">
        <v>13</v>
      </c>
      <c r="E48" s="20">
        <v>6.8612069619293184E-2</v>
      </c>
      <c r="F48" s="20">
        <v>5.6214661185922367E-2</v>
      </c>
      <c r="G48" s="20">
        <v>5.5162880978756358E-2</v>
      </c>
      <c r="H48" s="20">
        <v>6.8709671898266211E-2</v>
      </c>
      <c r="I48" s="20">
        <v>9.4724139895487544E-2</v>
      </c>
      <c r="J48" s="20">
        <v>6.3372673341406657E-2</v>
      </c>
    </row>
    <row r="49" spans="4:20" x14ac:dyDescent="0.25">
      <c r="D49" s="8" t="s">
        <v>14</v>
      </c>
      <c r="E49" s="20">
        <v>9.6335602153799479E-2</v>
      </c>
      <c r="F49" s="20">
        <v>0.10281950380942916</v>
      </c>
      <c r="G49" s="20">
        <v>8.9709529738155228E-2</v>
      </c>
      <c r="H49" s="20">
        <v>9.859097677443647E-2</v>
      </c>
      <c r="I49" s="20">
        <v>7.1056052453039309E-2</v>
      </c>
      <c r="J49" s="20">
        <v>9.4673618759362685E-2</v>
      </c>
    </row>
    <row r="50" spans="4:20" x14ac:dyDescent="0.25">
      <c r="D50" s="8" t="s">
        <v>15</v>
      </c>
      <c r="E50" s="20">
        <v>0.15898253829819506</v>
      </c>
      <c r="F50" s="20">
        <v>0.18704794092022714</v>
      </c>
      <c r="G50" s="20">
        <v>0.20723087631240994</v>
      </c>
      <c r="H50" s="20">
        <v>0.19362409502456057</v>
      </c>
      <c r="I50" s="20">
        <v>0.16577501333595737</v>
      </c>
      <c r="J50" s="20">
        <v>0.18766699615737509</v>
      </c>
    </row>
    <row r="51" spans="4:20" x14ac:dyDescent="0.25">
      <c r="D51" s="8" t="s">
        <v>16</v>
      </c>
      <c r="E51" s="20">
        <v>0.17112372971333231</v>
      </c>
      <c r="F51" s="20">
        <v>0.16757249024984944</v>
      </c>
      <c r="G51" s="20">
        <v>0.17702566630581373</v>
      </c>
      <c r="H51" s="20">
        <v>0.18511561435637633</v>
      </c>
      <c r="I51" s="20">
        <v>0.16317514902608668</v>
      </c>
      <c r="J51" s="20">
        <v>0.17386103984687551</v>
      </c>
    </row>
    <row r="52" spans="4:20" x14ac:dyDescent="0.25">
      <c r="D52" s="8" t="s">
        <v>17</v>
      </c>
      <c r="E52" s="20">
        <v>0.19870980585469436</v>
      </c>
      <c r="F52" s="20">
        <v>0.16131602182162635</v>
      </c>
      <c r="G52" s="20">
        <v>0.19268985741874858</v>
      </c>
      <c r="H52" s="20">
        <v>0.14279571088708987</v>
      </c>
      <c r="I52" s="20">
        <v>0.16842666777152268</v>
      </c>
      <c r="J52" s="20">
        <v>0.17377154522542163</v>
      </c>
    </row>
    <row r="53" spans="4:20" x14ac:dyDescent="0.25">
      <c r="D53" s="8" t="s">
        <v>18</v>
      </c>
      <c r="E53" s="20">
        <v>0.13967465493705444</v>
      </c>
      <c r="F53" s="20">
        <v>0.13856761955994223</v>
      </c>
      <c r="G53" s="20">
        <v>0.12413573858376666</v>
      </c>
      <c r="H53" s="20">
        <v>0.1287290122717237</v>
      </c>
      <c r="I53" s="20">
        <v>0.14210174688093968</v>
      </c>
      <c r="J53" s="20">
        <v>0.13302287031019966</v>
      </c>
    </row>
    <row r="54" spans="4:20" x14ac:dyDescent="0.25">
      <c r="D54" s="8" t="s">
        <v>19</v>
      </c>
      <c r="E54" s="20">
        <v>4.5329800546033673E-2</v>
      </c>
      <c r="F54" s="20">
        <v>3.1261877057471806E-2</v>
      </c>
      <c r="G54" s="20">
        <v>2.601922277042612E-2</v>
      </c>
      <c r="H54" s="20">
        <v>1.8538090266486385E-2</v>
      </c>
      <c r="I54" s="20">
        <v>2.6319741878013538E-2</v>
      </c>
      <c r="J54" s="20">
        <v>2.9363507802157223E-2</v>
      </c>
    </row>
    <row r="55" spans="4:20" ht="15.75" thickBot="1" x14ac:dyDescent="0.3">
      <c r="D55" s="8" t="s">
        <v>20</v>
      </c>
      <c r="E55" s="20">
        <v>2.5140300318519642E-2</v>
      </c>
      <c r="F55" s="20">
        <v>2.7866134964303048E-2</v>
      </c>
      <c r="G55" s="20">
        <v>2.7586342113776509E-2</v>
      </c>
      <c r="H55" s="20">
        <v>2.4278159070292845E-2</v>
      </c>
      <c r="I55" s="23">
        <v>4.2115730214877231E-2</v>
      </c>
      <c r="J55" s="20">
        <v>2.7755023389540258E-2</v>
      </c>
    </row>
    <row r="56" spans="4:20" ht="15.75" thickTop="1" x14ac:dyDescent="0.25">
      <c r="D56" s="8" t="s">
        <v>87</v>
      </c>
      <c r="E56" s="20">
        <v>0.17010105635903633</v>
      </c>
      <c r="F56" s="20">
        <v>0.27577727288119469</v>
      </c>
      <c r="G56" s="20">
        <v>0.2878538061014369</v>
      </c>
      <c r="H56" s="20">
        <v>0.18842890982650942</v>
      </c>
      <c r="I56" s="20">
        <v>7.7838954831822668E-2</v>
      </c>
      <c r="J56" s="20">
        <v>1</v>
      </c>
    </row>
    <row r="59" spans="4:20" x14ac:dyDescent="0.25">
      <c r="D59" s="13" t="s">
        <v>433</v>
      </c>
    </row>
    <row r="60" spans="4:20" x14ac:dyDescent="0.25">
      <c r="D60" s="15"/>
      <c r="E60" s="16" t="s">
        <v>326</v>
      </c>
      <c r="F60" s="16" t="s">
        <v>327</v>
      </c>
      <c r="G60" s="16" t="s">
        <v>328</v>
      </c>
      <c r="H60" s="16" t="s">
        <v>329</v>
      </c>
      <c r="I60" s="16" t="s">
        <v>330</v>
      </c>
      <c r="J60" s="16" t="s">
        <v>331</v>
      </c>
      <c r="K60" s="16" t="s">
        <v>332</v>
      </c>
      <c r="L60" s="16" t="s">
        <v>333</v>
      </c>
      <c r="M60" s="16" t="s">
        <v>334</v>
      </c>
      <c r="N60" s="16" t="s">
        <v>335</v>
      </c>
      <c r="O60" s="16" t="s">
        <v>336</v>
      </c>
      <c r="P60" s="16" t="s">
        <v>337</v>
      </c>
      <c r="Q60" s="16" t="s">
        <v>338</v>
      </c>
      <c r="R60" s="16" t="s">
        <v>339</v>
      </c>
      <c r="S60" s="16" t="s">
        <v>340</v>
      </c>
      <c r="T60" s="16" t="s">
        <v>81</v>
      </c>
    </row>
    <row r="61" spans="4:20" x14ac:dyDescent="0.25">
      <c r="D61" s="8" t="s">
        <v>11</v>
      </c>
      <c r="E61" s="20">
        <v>6.2510464254107972E-2</v>
      </c>
      <c r="F61" s="20">
        <v>7.2922350758485216E-2</v>
      </c>
      <c r="G61" s="20">
        <v>5.4697652439538925E-2</v>
      </c>
      <c r="H61" s="20">
        <v>0.10419967023374609</v>
      </c>
      <c r="I61" s="20">
        <v>9.6370614085971112E-2</v>
      </c>
      <c r="J61" s="20">
        <v>9.8950272368082667E-2</v>
      </c>
      <c r="K61" s="20">
        <v>7.0322566229974598E-2</v>
      </c>
      <c r="L61" s="20">
        <v>6.5111250610308993E-2</v>
      </c>
      <c r="M61" s="20">
        <v>5.4678117717320042E-2</v>
      </c>
      <c r="N61" s="20">
        <v>7.2908605429451462E-2</v>
      </c>
      <c r="O61" s="20">
        <v>6.7708099534647098E-2</v>
      </c>
      <c r="P61" s="20">
        <v>6.2495423294414383E-2</v>
      </c>
      <c r="Q61" s="20">
        <v>5.9902706619055016E-2</v>
      </c>
      <c r="R61" s="20">
        <v>8.0718008813368977E-2</v>
      </c>
      <c r="S61" s="20">
        <v>5.4691456799547844E-2</v>
      </c>
      <c r="T61" s="20">
        <v>7.3476293600408929E-2</v>
      </c>
    </row>
    <row r="62" spans="4:20" x14ac:dyDescent="0.25">
      <c r="D62" s="8" t="s">
        <v>12</v>
      </c>
      <c r="E62" s="20">
        <v>3.645148173838169E-2</v>
      </c>
      <c r="F62" s="20">
        <v>3.1226126814362109E-2</v>
      </c>
      <c r="G62" s="20">
        <v>4.9471475424591724E-2</v>
      </c>
      <c r="H62" s="20">
        <v>7.8122272154149561E-2</v>
      </c>
      <c r="I62" s="20">
        <v>4.16629928860138E-2</v>
      </c>
      <c r="J62" s="20">
        <v>4.1661795992799198E-2</v>
      </c>
      <c r="K62" s="20">
        <v>4.6873021665785337E-2</v>
      </c>
      <c r="L62" s="20">
        <v>3.1265257724768084E-2</v>
      </c>
      <c r="M62" s="20">
        <v>5.7313676994683441E-2</v>
      </c>
      <c r="N62" s="20">
        <v>5.4684016584580858E-2</v>
      </c>
      <c r="O62" s="20">
        <v>3.646511349523425E-2</v>
      </c>
      <c r="P62" s="20">
        <v>3.3847280419836458E-2</v>
      </c>
      <c r="Q62" s="20">
        <v>2.604840518208008E-2</v>
      </c>
      <c r="R62" s="20">
        <v>3.9055919727542389E-2</v>
      </c>
      <c r="S62" s="20">
        <v>2.343709858555312E-2</v>
      </c>
      <c r="T62" s="20">
        <v>4.3036431567252384E-2</v>
      </c>
    </row>
    <row r="63" spans="4:20" x14ac:dyDescent="0.25">
      <c r="D63" s="8" t="s">
        <v>13</v>
      </c>
      <c r="E63" s="20">
        <v>7.8099213088091077E-2</v>
      </c>
      <c r="F63" s="20">
        <v>4.4274527993015386E-2</v>
      </c>
      <c r="G63" s="20">
        <v>9.1140251689084656E-2</v>
      </c>
      <c r="H63" s="20">
        <v>4.9477870097959981E-2</v>
      </c>
      <c r="I63" s="20">
        <v>6.5102486878802365E-2</v>
      </c>
      <c r="J63" s="20">
        <v>7.0310710027353701E-2</v>
      </c>
      <c r="K63" s="20">
        <v>5.9891857269470536E-2</v>
      </c>
      <c r="L63" s="20">
        <v>5.7281858129315764E-2</v>
      </c>
      <c r="M63" s="20">
        <v>6.7706609021921882E-2</v>
      </c>
      <c r="N63" s="20">
        <v>9.3736706966446467E-2</v>
      </c>
      <c r="O63" s="20">
        <v>5.2071643399021421E-2</v>
      </c>
      <c r="P63" s="20">
        <v>6.5107196615271964E-2</v>
      </c>
      <c r="Q63" s="20">
        <v>5.2062309165243494E-2</v>
      </c>
      <c r="R63" s="20">
        <v>3.644975036925819E-2</v>
      </c>
      <c r="S63" s="20">
        <v>4.6888877470877957E-2</v>
      </c>
      <c r="T63" s="20">
        <v>6.3372673341406657E-2</v>
      </c>
    </row>
    <row r="64" spans="4:20" x14ac:dyDescent="0.25">
      <c r="D64" s="8" t="s">
        <v>14</v>
      </c>
      <c r="E64" s="20">
        <v>9.3765696381161945E-2</v>
      </c>
      <c r="F64" s="20">
        <v>0.1119993451926225</v>
      </c>
      <c r="G64" s="20">
        <v>6.5116252904213009E-2</v>
      </c>
      <c r="H64" s="20">
        <v>0.10676667421033914</v>
      </c>
      <c r="I64" s="20">
        <v>0.11718818883387241</v>
      </c>
      <c r="J64" s="20">
        <v>0.10938208683047718</v>
      </c>
      <c r="K64" s="20">
        <v>9.8955811926981316E-2</v>
      </c>
      <c r="L64" s="20">
        <v>9.1188881913929001E-2</v>
      </c>
      <c r="M64" s="20">
        <v>0.10155991353288282</v>
      </c>
      <c r="N64" s="20">
        <v>7.0315342787296092E-2</v>
      </c>
      <c r="O64" s="20">
        <v>0.10936541425386423</v>
      </c>
      <c r="P64" s="20">
        <v>7.2909971115902528E-2</v>
      </c>
      <c r="Q64" s="20">
        <v>9.6353223274508792E-2</v>
      </c>
      <c r="R64" s="20">
        <v>7.8136253219565188E-2</v>
      </c>
      <c r="S64" s="20">
        <v>8.8551568223023111E-2</v>
      </c>
      <c r="T64" s="20">
        <v>9.4673618759362685E-2</v>
      </c>
    </row>
    <row r="65" spans="4:20" x14ac:dyDescent="0.25">
      <c r="D65" s="8" t="s">
        <v>15</v>
      </c>
      <c r="E65" s="20">
        <v>0.17188284819058097</v>
      </c>
      <c r="F65" s="20">
        <v>0.13799383389719524</v>
      </c>
      <c r="G65" s="20">
        <v>0.17966460207359405</v>
      </c>
      <c r="H65" s="20">
        <v>0.22655588244802949</v>
      </c>
      <c r="I65" s="20">
        <v>0.20571624801035776</v>
      </c>
      <c r="J65" s="20">
        <v>0.29166997872489653</v>
      </c>
      <c r="K65" s="20">
        <v>0.17189257226273022</v>
      </c>
      <c r="L65" s="20">
        <v>0.19273557927041921</v>
      </c>
      <c r="M65" s="20">
        <v>0.15884762442631145</v>
      </c>
      <c r="N65" s="20">
        <v>0.1692642001629758</v>
      </c>
      <c r="O65" s="20">
        <v>0.16927024883661773</v>
      </c>
      <c r="P65" s="20">
        <v>0.15625076278426428</v>
      </c>
      <c r="Q65" s="20">
        <v>0.15362521347616831</v>
      </c>
      <c r="R65" s="20">
        <v>0.17966699625248717</v>
      </c>
      <c r="S65" s="20">
        <v>0.20572972100090284</v>
      </c>
      <c r="T65" s="20">
        <v>0.18766699615737509</v>
      </c>
    </row>
    <row r="66" spans="4:20" x14ac:dyDescent="0.25">
      <c r="D66" s="8" t="s">
        <v>16</v>
      </c>
      <c r="E66" s="20">
        <v>0.15103805400751036</v>
      </c>
      <c r="F66" s="20">
        <v>0.20052111753792429</v>
      </c>
      <c r="G66" s="20">
        <v>0.19530937955321531</v>
      </c>
      <c r="H66" s="20">
        <v>0.13020594225857554</v>
      </c>
      <c r="I66" s="20">
        <v>0.14844703491097075</v>
      </c>
      <c r="J66" s="20">
        <v>0.1770930259743296</v>
      </c>
      <c r="K66" s="20">
        <v>0.16145441545577097</v>
      </c>
      <c r="L66" s="20">
        <v>0.18225570202971333</v>
      </c>
      <c r="M66" s="20">
        <v>0.17710828513375787</v>
      </c>
      <c r="N66" s="20">
        <v>0.16147416218654065</v>
      </c>
      <c r="O66" s="20">
        <v>0.1718813125645284</v>
      </c>
      <c r="P66" s="20">
        <v>0.19274236198690045</v>
      </c>
      <c r="Q66" s="20">
        <v>0.20834411495799479</v>
      </c>
      <c r="R66" s="20">
        <v>0.18749771120957995</v>
      </c>
      <c r="S66" s="20">
        <v>0.20050353428217005</v>
      </c>
      <c r="T66" s="20">
        <v>0.17386103984687551</v>
      </c>
    </row>
    <row r="67" spans="4:20" x14ac:dyDescent="0.25">
      <c r="D67" s="8" t="s">
        <v>17</v>
      </c>
      <c r="E67" s="20">
        <v>0.19268578535721972</v>
      </c>
      <c r="F67" s="20">
        <v>0.17187329477245444</v>
      </c>
      <c r="G67" s="20">
        <v>0.22136713190330728</v>
      </c>
      <c r="H67" s="20">
        <v>0.15105234231030357</v>
      </c>
      <c r="I67" s="20">
        <v>0.14845167547600596</v>
      </c>
      <c r="J67" s="20">
        <v>0.10155939494540948</v>
      </c>
      <c r="K67" s="20">
        <v>0.17188140049304743</v>
      </c>
      <c r="L67" s="20">
        <v>0.16926483922717445</v>
      </c>
      <c r="M67" s="20">
        <v>0.18229501385940655</v>
      </c>
      <c r="N67" s="20">
        <v>0.16927445021294479</v>
      </c>
      <c r="O67" s="20">
        <v>0.20574284388981162</v>
      </c>
      <c r="P67" s="20">
        <v>0.17188072088198206</v>
      </c>
      <c r="Q67" s="20">
        <v>0.19792475288516276</v>
      </c>
      <c r="R67" s="20">
        <v>0.18229757937525176</v>
      </c>
      <c r="S67" s="20">
        <v>0.21354698062934446</v>
      </c>
      <c r="T67" s="20">
        <v>0.17377154522542163</v>
      </c>
    </row>
    <row r="68" spans="4:20" x14ac:dyDescent="0.25">
      <c r="D68" s="8" t="s">
        <v>18</v>
      </c>
      <c r="E68" s="20">
        <v>0.13542538687842332</v>
      </c>
      <c r="F68" s="20">
        <v>0.17451298701298701</v>
      </c>
      <c r="G68" s="20">
        <v>0.10677377798029918</v>
      </c>
      <c r="H68" s="20">
        <v>0.1093595422068475</v>
      </c>
      <c r="I68" s="20">
        <v>0.1249750569629358</v>
      </c>
      <c r="J68" s="20">
        <v>7.2915156757767746E-2</v>
      </c>
      <c r="K68" s="20">
        <v>0.14582510966953904</v>
      </c>
      <c r="L68" s="20">
        <v>0.15362349166492292</v>
      </c>
      <c r="M68" s="20">
        <v>0.15882814985037033</v>
      </c>
      <c r="N68" s="20">
        <v>0.14062043552462319</v>
      </c>
      <c r="O68" s="20">
        <v>0.14062336340919634</v>
      </c>
      <c r="P68" s="20">
        <v>0.16664903787478133</v>
      </c>
      <c r="Q68" s="20">
        <v>0.13803929686556607</v>
      </c>
      <c r="R68" s="20">
        <v>0.14062328340718497</v>
      </c>
      <c r="S68" s="20">
        <v>0.11978390598736026</v>
      </c>
      <c r="T68" s="20">
        <v>0.13302287031019966</v>
      </c>
    </row>
    <row r="69" spans="4:20" x14ac:dyDescent="0.25">
      <c r="D69" s="8" t="s">
        <v>19</v>
      </c>
      <c r="E69" s="20">
        <v>5.990934966155613E-2</v>
      </c>
      <c r="F69" s="20">
        <v>3.3838535414165663E-2</v>
      </c>
      <c r="G69" s="20">
        <v>5.2093002323370411E-3</v>
      </c>
      <c r="H69" s="20">
        <v>1.3022534027351203E-2</v>
      </c>
      <c r="I69" s="20">
        <v>2.8641567397246288E-2</v>
      </c>
      <c r="J69" s="20">
        <v>1.0413111074743414E-2</v>
      </c>
      <c r="K69" s="20">
        <v>4.4266275406466223E-2</v>
      </c>
      <c r="L69" s="20">
        <v>3.6444165446048685E-2</v>
      </c>
      <c r="M69" s="20">
        <v>1.8234694606191617E-2</v>
      </c>
      <c r="N69" s="20">
        <v>2.6045376971212734E-2</v>
      </c>
      <c r="O69" s="20">
        <v>2.0828657359608566E-2</v>
      </c>
      <c r="P69" s="20">
        <v>4.1658191285952564E-2</v>
      </c>
      <c r="Q69" s="20">
        <v>3.3854301436974932E-2</v>
      </c>
      <c r="R69" s="20">
        <v>4.1686502850307006E-2</v>
      </c>
      <c r="S69" s="20">
        <v>2.8648605004514192E-2</v>
      </c>
      <c r="T69" s="20">
        <v>2.9363507802157223E-2</v>
      </c>
    </row>
    <row r="70" spans="4:20" ht="15.75" thickBot="1" x14ac:dyDescent="0.3">
      <c r="D70" s="8" t="s">
        <v>20</v>
      </c>
      <c r="E70" s="20">
        <v>1.8231720442966826E-2</v>
      </c>
      <c r="F70" s="20">
        <v>2.0837880606788175E-2</v>
      </c>
      <c r="G70" s="20">
        <v>3.1250175799818855E-2</v>
      </c>
      <c r="H70" s="20">
        <v>3.1237270052697941E-2</v>
      </c>
      <c r="I70" s="20">
        <v>2.3444134557823761E-2</v>
      </c>
      <c r="J70" s="20">
        <v>2.6044467304140461E-2</v>
      </c>
      <c r="K70" s="20">
        <v>2.8636969620234314E-2</v>
      </c>
      <c r="L70" s="20">
        <v>2.0828973983399598E-2</v>
      </c>
      <c r="M70" s="20">
        <v>2.3427914857153988E-2</v>
      </c>
      <c r="N70" s="20">
        <v>4.1676703173927979E-2</v>
      </c>
      <c r="O70" s="20">
        <v>2.604330325747034E-2</v>
      </c>
      <c r="P70" s="20">
        <v>3.6459053740694032E-2</v>
      </c>
      <c r="Q70" s="20">
        <v>3.3845676137245768E-2</v>
      </c>
      <c r="R70" s="20">
        <v>3.3867994775454401E-2</v>
      </c>
      <c r="S70" s="23">
        <v>1.8218252016706182E-2</v>
      </c>
      <c r="T70" s="20">
        <v>2.7755023389540258E-2</v>
      </c>
    </row>
    <row r="71" spans="4:20" ht="15.75" thickTop="1" x14ac:dyDescent="0.25">
      <c r="D71" s="8" t="s">
        <v>87</v>
      </c>
      <c r="E71" s="20">
        <v>6.741766897955169E-2</v>
      </c>
      <c r="F71" s="20">
        <v>5.9101925504999604E-2</v>
      </c>
      <c r="G71" s="20">
        <v>7.1659794662250517E-2</v>
      </c>
      <c r="H71" s="20">
        <v>6.2345903968239899E-2</v>
      </c>
      <c r="I71" s="20">
        <v>8.6870655278005776E-2</v>
      </c>
      <c r="J71" s="20">
        <v>8.6215167645194948E-2</v>
      </c>
      <c r="K71" s="20">
        <v>0.10825382287160022</v>
      </c>
      <c r="L71" s="20">
        <v>4.6237275235467605E-2</v>
      </c>
      <c r="M71" s="20">
        <v>6.2100801581555398E-2</v>
      </c>
      <c r="N71" s="20">
        <v>7.8658919066224409E-2</v>
      </c>
      <c r="O71" s="20">
        <v>5.3883018435892022E-2</v>
      </c>
      <c r="P71" s="20">
        <v>4.9546560584633692E-2</v>
      </c>
      <c r="Q71" s="20">
        <v>4.673796136089875E-2</v>
      </c>
      <c r="R71" s="20">
        <v>6.6049449406513597E-2</v>
      </c>
      <c r="S71" s="20">
        <v>5.4921075418971892E-2</v>
      </c>
      <c r="T71" s="2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82</vt:i4>
      </vt:variant>
    </vt:vector>
  </HeadingPairs>
  <TitlesOfParts>
    <vt:vector size="82" baseType="lpstr">
      <vt:lpstr>elenco variabili</vt:lpstr>
      <vt:lpstr>Legenda</vt:lpstr>
      <vt:lpstr>zona</vt:lpstr>
      <vt:lpstr>v0_1</vt:lpstr>
      <vt:lpstr>v0_2</vt:lpstr>
      <vt:lpstr>v0_6</vt:lpstr>
      <vt:lpstr> v0_7</vt:lpstr>
      <vt:lpstr>v00A_1</vt:lpstr>
      <vt:lpstr> v00A_2</vt:lpstr>
      <vt:lpstr>v01_1</vt:lpstr>
      <vt:lpstr>v01_2</vt:lpstr>
      <vt:lpstr>v01_3A</vt:lpstr>
      <vt:lpstr>v01_3B</vt:lpstr>
      <vt:lpstr> v02_1</vt:lpstr>
      <vt:lpstr>v02_2</vt:lpstr>
      <vt:lpstr>v02_3A</vt:lpstr>
      <vt:lpstr>v02_3B</vt:lpstr>
      <vt:lpstr>v03_1</vt:lpstr>
      <vt:lpstr>v03_2</vt:lpstr>
      <vt:lpstr>v03_3A</vt:lpstr>
      <vt:lpstr>v03_3B</vt:lpstr>
      <vt:lpstr>v04_1</vt:lpstr>
      <vt:lpstr>v04_3</vt:lpstr>
      <vt:lpstr>v05_1</vt:lpstr>
      <vt:lpstr>v05_3</vt:lpstr>
      <vt:lpstr>v06_1</vt:lpstr>
      <vt:lpstr>v06_3</vt:lpstr>
      <vt:lpstr>v07_1</vt:lpstr>
      <vt:lpstr>v07_3</vt:lpstr>
      <vt:lpstr>v08_1</vt:lpstr>
      <vt:lpstr>v08_2</vt:lpstr>
      <vt:lpstr>v08_3A</vt:lpstr>
      <vt:lpstr>v08_3B</vt:lpstr>
      <vt:lpstr>v09_1</vt:lpstr>
      <vt:lpstr>v09_2</vt:lpstr>
      <vt:lpstr>v09_3A</vt:lpstr>
      <vt:lpstr>v09_3B</vt:lpstr>
      <vt:lpstr>v10_1</vt:lpstr>
      <vt:lpstr>v10_2</vt:lpstr>
      <vt:lpstr>v10_3A</vt:lpstr>
      <vt:lpstr>v10_3B</vt:lpstr>
      <vt:lpstr>v11_1</vt:lpstr>
      <vt:lpstr> v11_2</vt:lpstr>
      <vt:lpstr>v11_3A</vt:lpstr>
      <vt:lpstr>v11_3B</vt:lpstr>
      <vt:lpstr>v12_1</vt:lpstr>
      <vt:lpstr>v12_2</vt:lpstr>
      <vt:lpstr> v12_3A</vt:lpstr>
      <vt:lpstr>v12_3B</vt:lpstr>
      <vt:lpstr> v13_1</vt:lpstr>
      <vt:lpstr>v13_2</vt:lpstr>
      <vt:lpstr>v13_3A</vt:lpstr>
      <vt:lpstr> v13_3B</vt:lpstr>
      <vt:lpstr>v14_1</vt:lpstr>
      <vt:lpstr>v14_2</vt:lpstr>
      <vt:lpstr>v14_3A</vt:lpstr>
      <vt:lpstr>v14_3B</vt:lpstr>
      <vt:lpstr>v15_1</vt:lpstr>
      <vt:lpstr>v15_2</vt:lpstr>
      <vt:lpstr>v15_3A</vt:lpstr>
      <vt:lpstr>v15_3B</vt:lpstr>
      <vt:lpstr>v16_1</vt:lpstr>
      <vt:lpstr>v16_2</vt:lpstr>
      <vt:lpstr>v16_3A</vt:lpstr>
      <vt:lpstr>v16_3B</vt:lpstr>
      <vt:lpstr>v17_1</vt:lpstr>
      <vt:lpstr> v17_2</vt:lpstr>
      <vt:lpstr>v17_3A</vt:lpstr>
      <vt:lpstr>v17_3B</vt:lpstr>
      <vt:lpstr>v18_1</vt:lpstr>
      <vt:lpstr>v18_2</vt:lpstr>
      <vt:lpstr>v18_3A</vt:lpstr>
      <vt:lpstr>v18_3B</vt:lpstr>
      <vt:lpstr>vA_3</vt:lpstr>
      <vt:lpstr>vA_4_01</vt:lpstr>
      <vt:lpstr>vA_4_02</vt:lpstr>
      <vt:lpstr>vA_4_03</vt:lpstr>
      <vt:lpstr>vA_4_04</vt:lpstr>
      <vt:lpstr>vA_4_05</vt:lpstr>
      <vt:lpstr>vA_4_06</vt:lpstr>
      <vt:lpstr>vA_4_07</vt:lpstr>
      <vt:lpstr>vA_6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mewa4</dc:creator>
  <cp:lastModifiedBy>flami</cp:lastModifiedBy>
  <dcterms:created xsi:type="dcterms:W3CDTF">2012-03-28T10:50:27Z</dcterms:created>
  <dcterms:modified xsi:type="dcterms:W3CDTF">2022-03-01T18:12:52Z</dcterms:modified>
</cp:coreProperties>
</file>